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<sst xmlns="http://schemas.openxmlformats.org/spreadsheetml/2006/main" count="915" uniqueCount="247">
  <si>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</si>
  <si>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</si>
  <si>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</si>
  <si>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</si>
  <si>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</si>
  <si>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</si>
  <si>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</si>
  <si>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</si>
  <si>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</si>
  <si>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</si>
  <si>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номер показателя</t>
  </si>
  <si>
    <t>Единица измерения</t>
  </si>
  <si>
    <t>Годы реализации программы</t>
  </si>
  <si>
    <t>значение</t>
  </si>
  <si>
    <t>тыс. руб.</t>
  </si>
  <si>
    <t>код целевой статьи расхода бюджета</t>
  </si>
  <si>
    <t>Коды бюджетной классификации</t>
  </si>
  <si>
    <t>направление расходов</t>
  </si>
  <si>
    <t>х</t>
  </si>
  <si>
    <t>1. Программа - муниципальная программа;</t>
  </si>
  <si>
    <t>2. Подпрограмма - подпрограмма муниципальной программы;</t>
  </si>
  <si>
    <t xml:space="preserve"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административных мероприятий подпрогр
</t>
  </si>
  <si>
    <t>Целевое (суммарное) значе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показателя</t>
  </si>
  <si>
    <t>мероприятие (административное мероприятие )подпрограммы                                                                                                                                                                                                                                                                        или административное)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</si>
  <si>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</si>
  <si>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</si>
  <si>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</si>
  <si>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</si>
  <si>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</si>
  <si>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</si>
  <si>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</si>
  <si>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</si>
  <si>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</si>
  <si>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</si>
  <si>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Показатель 1 Количество свободных мест в дошкольных образовательных учреждениях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</si>
  <si>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</si>
  <si>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</si>
  <si>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чел</t>
  </si>
  <si>
    <t xml:space="preserve">ед. </t>
  </si>
  <si>
    <t>чел.</t>
  </si>
  <si>
    <t>ед.</t>
  </si>
  <si>
    <t>да/нет</t>
  </si>
  <si>
    <t>Подпрограмма 2 Развитие общего образования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</si>
  <si>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</si>
  <si>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3 Доля учащихся, охваченных горячим питанием</t>
  </si>
  <si>
    <t>Показатель 1 Количество общеобразовательных учреждений, получающих субвенцию по нормативу и с учетом методики.</t>
  </si>
  <si>
    <t>ед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</si>
  <si>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</si>
  <si>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</si>
  <si>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</si>
  <si>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Показатель 1.Количество учащихся, пользующихся льготными проездными билетами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</si>
  <si>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</si>
  <si>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>Показатель 2 Доля образовательных учреждений, при которых организован труд подростков в летний период..</t>
  </si>
  <si>
    <t>Показатель 1 Количество подростков, занятых трудом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</si>
  <si>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</si>
  <si>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</si>
  <si>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Подпрограмма 1 Развитие дошкольного образования</t>
  </si>
  <si>
    <t>Показатель 1  Количество учащихся , проживающих в пришкольном интернате  и питающихся бесплатно.</t>
  </si>
  <si>
    <t>Показатель 2 Количество воспитанников дошкольной группы</t>
  </si>
  <si>
    <t>Показатель 3 Охват учащихся организованными формами отдыха и оздоровления, занятости</t>
  </si>
  <si>
    <t xml:space="preserve">Показатель 2 Доля учащихся, обучающихся по ФГОС, в общей численности школьников </t>
  </si>
  <si>
    <t>тыс. руб</t>
  </si>
  <si>
    <t>Г</t>
  </si>
  <si>
    <t>В</t>
  </si>
  <si>
    <t>Д</t>
  </si>
  <si>
    <t>S</t>
  </si>
  <si>
    <t>Показатель1 Доля образовательных учреждений , при которых организованы летние оздоровительные лагеря для детей и подростков</t>
  </si>
  <si>
    <r>
      <t>Задача 2 «</t>
    </r>
    <r>
      <rPr>
        <sz val="8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обучающихся»</t>
    </r>
  </si>
  <si>
    <t>Программа, всего</t>
  </si>
  <si>
    <t>Программная часть</t>
  </si>
  <si>
    <t>тыс.руб.</t>
  </si>
  <si>
    <t>Мероприятие 1.003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</si>
  <si>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Подпрограмма 3 Развитие дополнительного образования</t>
  </si>
  <si>
    <t>Показатель2 Количество образовательных учреждений, заключивших договора о сетевом взаимодействии с МБОУ ДО ДДТ</t>
  </si>
  <si>
    <t>Показатель1. Количество мероприятий , проведенных в рамках сетевого взаимодействия.</t>
  </si>
  <si>
    <t xml:space="preserve">Задача 2. Создание условий для обеспечения доступности и качества дополнительного образования </t>
  </si>
  <si>
    <t xml:space="preserve">Показатель1.Доля учреждений дополнительного образования детей, оборудованных в соответствии с современными требованиями к условиям реализации образовательных программ дополнительного образования детей </t>
  </si>
  <si>
    <t>Показатель 1.Количество учреждений, в которых необходимо проведение  ремонтных работ</t>
  </si>
  <si>
    <t>Мероприятие 1.004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</si>
  <si>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Административное мероприятие 1.006 «Работа по введению  ФГОС ОВЗ»</t>
  </si>
  <si>
    <t xml:space="preserve">Административное мероприятие 2.003 «Организационно-методическое сопровождение процессов обеспечения доступности  качественного общего образования»"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</si>
  <si>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школьников. </t>
  </si>
  <si>
    <r>
      <rPr>
        <sz val="8"/>
        <rFont val="Times New Roman"/>
        <family val="1"/>
      </rPr>
      <t>Показатель1.Доля воспитанников дошкольных учреждений,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посещающих дошкольные учреждения, отвечающих современным условиям</t>
    </r>
  </si>
  <si>
    <t>Административное мероприятие 2.001.Обследование условий  пребывания воспитанников в дошкольных учреждениях с целью определения необходимости ремонтных работ</t>
  </si>
  <si>
    <t xml:space="preserve">Задача 3.Совершенствование организационной деятельности муниципального казенного учреждения «Централизованная бухгалтерия учреждений образования». </t>
  </si>
  <si>
    <t>Показатель 1.Количество нарушений бюджетного и налогового законодательства</t>
  </si>
  <si>
    <t>Мероприятие 3.001 Обеспечение деятельности муниципального казенного учреждения "Централизованная бухгалтерия учреждений образования"</t>
  </si>
  <si>
    <t>Показатель 2.Уровень целевого использования  бюджетных средств</t>
  </si>
  <si>
    <t>Показатель 2.Количество образовательных учреждений,передавших функции по ведению бухгалтерского и налогового учета МКУ "ЦБО"</t>
  </si>
  <si>
    <t>Показатель 1.Уровень исполнительской дисциплины ОУ</t>
  </si>
  <si>
    <t>Показатель1.Уровень своевременной и качественной сдачи бухгалтерской и  налоговой отчетности</t>
  </si>
  <si>
    <t xml:space="preserve">Административное мероприятие 3.002 Качественное формирование полной, сопоставимой, достоверной, объективной информации о финансовой деятельности обслуживаемых учреждений, их имущественном положении, доходах и расходах, так же обеспечение информацией, необходимой внутренним и внешним пользователям бухгалтерской отчетности </t>
  </si>
  <si>
    <t>Показатель 1. Количество общеобразовательных учреждений,получающих субсидию из местного бюджета на оказание муниципальных услуг"</t>
  </si>
  <si>
    <t>Показатель 1 Количество обследований школьных маршрутов для организации безопасного подвоза школьников</t>
  </si>
  <si>
    <t>Показатель 2 Количество детей с ограниченными возможностями здоровья  в общеобразовательных учреждениях</t>
  </si>
  <si>
    <t xml:space="preserve">Показатель 3  Уровень соответствия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</si>
  <si>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5  Уровень оснащения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</si>
  <si>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>Показатель 6  Уровень соответствия требованиям технического осмотра автобусов для подвоза учащихся, проживающих в сельской местности, к месту обучения и обратно,подтверждающийся документами о прохождении ТО</t>
  </si>
  <si>
    <t>Показатель 2 Уровень бюджетных средств , направленных на организацию занятости подростков.</t>
  </si>
  <si>
    <t>Показатель 3.Развитие вариативных форм получения дошкольного образования</t>
  </si>
  <si>
    <t>Показатель 1.Количество учреждений, в которых проведен капитальный или текущий ремонт  и укреплена материально-техническая база.</t>
  </si>
  <si>
    <r>
      <rPr>
        <u val="single"/>
        <sz val="8"/>
        <rFont val="Times New Roman"/>
        <family val="1"/>
      </rPr>
      <t>Задача 3</t>
    </r>
    <r>
      <rPr>
        <sz val="8"/>
        <rFont val="Times New Roman"/>
        <family val="1"/>
      </rPr>
      <t xml:space="preserve"> «Организация  летнего труда и отдыха детей и подростков школьного возраста»</t>
    </r>
  </si>
  <si>
    <t>тыс.руб</t>
  </si>
  <si>
    <t>Мероприятие 1.003  Обеспечение муниципальных услуг, оказываемых учреждениями дошкольного образования в рамках муниципального задания</t>
  </si>
  <si>
    <t>Административное мероприятие 1.005 Методическое сопровождение развития дошкольного образования.</t>
  </si>
  <si>
    <t>Показатель1. Количество учащихся 1-4 классов, получающих горячее питание за счет местного бюджета</t>
  </si>
  <si>
    <t>Мероприятие 1.004 Компенсация расходов на оплату коммунальных услуг педагогическим работникам дошкольных учреждений, проживающих и работающих в сельской  местности</t>
  </si>
  <si>
    <t>Показатель 1. Количество педагогов, получивших компенсацию расходов на оплату коммунальных услуг</t>
  </si>
  <si>
    <r>
      <rPr>
        <sz val="8"/>
        <rFont val="Times New Roman"/>
        <family val="1"/>
      </rPr>
      <t>Показатель1.Доля обучающихся ,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посещающих общеобразовательные учреждения, отвечающие современным условиям</t>
    </r>
  </si>
  <si>
    <t>Мероприятие 1.002«Организация бесплатного горячего питания учащихся, проживающих в пришкольном интернате и воспитанников дошкольной группы за счет местного бюджета»</t>
  </si>
  <si>
    <t>Показатель 2.Доля освоенных бюджетных ассигнований от суммы, выделенной на капитальный или текущий ремонт и укрепление  материально-технической базы.</t>
  </si>
  <si>
    <r>
      <rPr>
        <u val="single"/>
        <sz val="8"/>
        <rFont val="Times New Roman"/>
        <family val="1"/>
      </rPr>
      <t>Задача 2</t>
    </r>
    <r>
      <rPr>
        <sz val="8"/>
        <rFont val="Times New Roman"/>
        <family val="1"/>
      </rPr>
      <t>.Совершенствование условий пребывания и обучения детей дошкольного возраста в муниципальных дошкольных учреждениях.</t>
    </r>
  </si>
  <si>
    <t>Мероприятие 2.002 Обеспечение льготного проезда учащихся к месту учебы и обратно за счет средств местного бюджета</t>
  </si>
  <si>
    <t>Мероприятие 1.005 "Компенсация расходов на оплату коммунальных услуг педагогическим работникам обшеобразовательных учреждений, проживающих и работающих в сельской  местности"</t>
  </si>
  <si>
    <t>Показатель 1  Количество учащихся, находящихся на ежедневном подвозе к месту учебы и обратно</t>
  </si>
  <si>
    <t>Показатель 1  Количество лагерей всех видов, открытых при образовательных учреждениях в летний период</t>
  </si>
  <si>
    <t>Показатель 1 Количество учреждений, в которых укреплена материально-техническая база</t>
  </si>
  <si>
    <t xml:space="preserve">Мероприятие 4.002 «Укрепление материально-технической базы муниципальных общеобразовательных учреждений за счет средств местного бюджета» </t>
  </si>
  <si>
    <t>Показатель 2 Доля освоенных бюджетных ассигнований от суммы, выделенной на укрепление  материально-технической базы</t>
  </si>
  <si>
    <t>Мероприятие 1.003 «Обеспечение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бюджета»</t>
  </si>
  <si>
    <t xml:space="preserve">Показатель 1  Количество педагогических работников муниципальных организаций дополнительного образования в сфере «Образование» </t>
  </si>
  <si>
    <t>Мероприятие 1.004 «Обеспечение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бюджета»</t>
  </si>
  <si>
    <t xml:space="preserve">Показатель 1  Количество педагогических работников муниципальных организаций дополнительного образования в сфере «Культура» </t>
  </si>
  <si>
    <t>Мероприятие 2.004 «Создание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обратно»</t>
  </si>
  <si>
    <t>Мероприятие 2.003 «Реализация мероприятий в учреждениях дошкольного образования по обращениям, поступающим к депутатам Законодательного Собрания Тверской области»</t>
  </si>
  <si>
    <t xml:space="preserve">Показатель 1 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 </t>
  </si>
  <si>
    <t>Показатель 2  Доля освоенных бюджетных ассигнований от суммы,       выделенной на мероприятия по обращениям, поступающим к депутатам Законодательного Собрания Тверской области</t>
  </si>
  <si>
    <t>Б</t>
  </si>
  <si>
    <t>Показатель 2. Доля освоенных бюджетных ассигнований от суммы, выделенной на укрепление  материально-технической базы</t>
  </si>
  <si>
    <t>Показатель 1.Количество обучающихся 5-11 классов, которым предоставлена возможность обучения по индивидуальному плану, в том числе  в  сетевой форме</t>
  </si>
  <si>
    <t>Показатеь 2.Количество образовательных учреждений, предоставляющих возможности обучения по индивидуальному плану, в том числе  в  сетевой форме</t>
  </si>
  <si>
    <t>Показатель 2.Количество общеобразовательных учреждений, предоставляющих возможность обучения по индивидуальному образовательному маршруту с учетом образовательных потребностей</t>
  </si>
  <si>
    <t>Административное мероприятие 5.001. Поддержка образования детей с ограниченными возможностями здоровья в рамках проекта "Современная школа"</t>
  </si>
  <si>
    <t>Административное мероприятие 5.002. Организация возможности освоения основных общеобразовательных программ по индивидуальному учебному плану, в том числе в сетевой форме в рамках проекта "Успех каждого ребенка".</t>
  </si>
  <si>
    <t>Показатель 1.Количество школ, поключенных к высокоскоростному интернету</t>
  </si>
  <si>
    <t>да/нет.</t>
  </si>
  <si>
    <t>Задача 5." Создание условий  для эффективной реализации национального проекта "Образование" в муниципальных образовательных учреждениях."</t>
  </si>
  <si>
    <t>Показатель 1. Численность детей с ОВЗ и инвалидностью, обучающихся по индивидуальному образовательному маршруту с учетом образовательных потребностей</t>
  </si>
  <si>
    <t>Показатель 1 Количество образовательных учреждений, участвующих в реализации национального проекта "Образование"</t>
  </si>
  <si>
    <t>Показатель 1 Количество поездок учащихся в рамках участия детей и подростков в социально значимых региональных проектах</t>
  </si>
  <si>
    <t>Показатель 2  Доля обучающихся, участвующих в социально значимых региональных проектах</t>
  </si>
  <si>
    <t>Мероприятие 4.001 "Проведение капитальных и текущих ремонтов зданий и помещений общеобразовательных учреждений и укрепление материально-технической базы (иные цели)".</t>
  </si>
  <si>
    <t>Мероприятие 2.002 Проведение капитальных или текущих ремонтов зданий и помещений учреждений дошкольного образования и укрепление материально -технической базы (иные цели)</t>
  </si>
  <si>
    <t>Мероприятие 2.002 Проведение капитальных или текущих ремонтов зданий и помещений учреждений дополнительного образования и укрепление материально -технической базы (иные цели)</t>
  </si>
  <si>
    <t xml:space="preserve">Мероприятие 2.004 «Укрепление материально-технической базы муниципальных дошкольных образовательных учреждений за счет средств местного бюджета» </t>
  </si>
  <si>
    <t xml:space="preserve">Мероприятие 2.005 «Укрепление материально-технической базы муниципальных дошкольных образовательных организаций за счет средств областного бюджета» </t>
  </si>
  <si>
    <t>L</t>
  </si>
  <si>
    <t>муниципального образования Западнодвинский муниципальный округ Тверской области "Развитие системы образования" на 2021-2026 годы.</t>
  </si>
  <si>
    <t>Приложение 1               к муниципальной программе     Западнодвинского муниципального округа Тверской области "Развитие системы образования" на 2021-2026 годы.</t>
  </si>
  <si>
    <t>3. Задача-задача подпрограммы;</t>
  </si>
  <si>
    <t>4. Мероприятие-мероприятие подпрограммы;</t>
  </si>
  <si>
    <t>5. Административное мероприятие-административное мероприятие подпрограммы или обеспечивающей подпрограммы;</t>
  </si>
  <si>
    <t>6. 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</si>
  <si>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Цель «Обеспечение доступных условий для получения качественного образования обучающимися и воспитанниками Западнодвинского муниципального округа»</t>
  </si>
  <si>
    <t>Показатель  1 Удовлетворенность населения Западнодвинского муниципального округа качеством образовательных услуг и их доступностью.</t>
  </si>
  <si>
    <t>Показатель 6  Охват детей Западнодвинского муниципального округа организованными формами отдыха и оздоровления, занятости</t>
  </si>
  <si>
    <t>Задача 1 «Содействие развитию системы дошкольного образования»</t>
  </si>
  <si>
    <t>Мероприятие 1.002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муниципального округа</t>
  </si>
  <si>
    <t>Показатель 1.Количество учреждений, подлежащих ремонту</t>
  </si>
  <si>
    <t>Задача 1 «Предоставление услуг общего образования»</t>
  </si>
  <si>
    <t xml:space="preserve">Мероприятие 1.001 "Организация бесплатного горячего питания обучающихся, получающих начальное общее образование в образовательных организациях". </t>
  </si>
  <si>
    <t>Мероприятие 1.007 «Ежемесячное денежное вознаграждение за классное руководство педагогическим работникам муниципальных общеобразовательных организаций»</t>
  </si>
  <si>
    <t>Показатель 1 Количество педагогических работников, получающих ежемесячное денежное вознаграждение за классное руководство</t>
  </si>
  <si>
    <t xml:space="preserve">Мероприятие 1.008 «Организация участия детей и подростков в социально значимых региональных проектах» </t>
  </si>
  <si>
    <t xml:space="preserve">Мероприятие 1.009 «Организация участия детей и подростков в социально значимых региональных проектах  за счет средств местного бюджета» </t>
  </si>
  <si>
    <t>Мероприятие 3.001 «Организация отдыха детей в каникулярное время за счёт средств местного бюджета»</t>
  </si>
  <si>
    <t>Мероприятие 3.003 «Организация отдыха детей в каникулярное время за счёт средств областного бюджета»</t>
  </si>
  <si>
    <t>Показтель 2 Уровень целевого использования бюджетных средств, направленных на организацию лагерей</t>
  </si>
  <si>
    <r>
      <t>Задача 4.</t>
    </r>
    <r>
      <rPr>
        <sz val="8"/>
        <rFont val="Times New Roman"/>
        <family val="1"/>
      </rPr>
      <t xml:space="preserve"> Совершенствование условий пребывания и обучения учащихся в муниципальных общеобразовательных учреждениях</t>
    </r>
  </si>
  <si>
    <t>Показатель 1 Количество учреждений, в которых укреплена МТБ</t>
  </si>
  <si>
    <t>Показатель 2. Доля освоенных бюджетных ассигнований от суммы, выделенной на укрепление  МТБ</t>
  </si>
  <si>
    <t xml:space="preserve">Мероприятие 4.003 «Укрепление материально-технической базы муниципальных общеобразовательных организаций» </t>
  </si>
  <si>
    <t>Административное мероприятие 5.003. Оказание содействия в обеспечении общеобразовательных учреждений Западнодвинского муниципального округа высокоскоростным Интернет-соединением в рамках проекта "Цифровая образовательная среда"</t>
  </si>
  <si>
    <t>Административное мероприятие 1.002.Расширение  сетевого взаимодействия учреждения дополнительного образования с образовательными учреждениями Западнодвинского муниципального округа</t>
  </si>
  <si>
    <t xml:space="preserve">Мероприятие 1.005 «Повышение заработной платы педагогическим работникам муниципальных организаций дополнительного образования» </t>
  </si>
  <si>
    <t xml:space="preserve">Мероприятие 1.006 «Повышение заработной платы педагогическим работникам муниципальных организаций дополнительного образования» </t>
  </si>
  <si>
    <t>Административное мероприятие 2.001.Обследование условий  пребывания обучающихся в  учреждений дополнительного образования с целью определения необходимости ремонтных работ</t>
  </si>
  <si>
    <t xml:space="preserve">Мероприятие 1.010 "Организация бесплатного двухразового питания обучающихся с ограниченными возможностями здоровья". </t>
  </si>
  <si>
    <t>Показатель1. Количество обучающихся с ограниченными возможностями здоровья, получающих бесплатное двухразовое питание</t>
  </si>
  <si>
    <t>Мероприятие 4.004 «Реализация мероприятий в общеобразова-тельных учреждениях  по обращениям, поступающим к депутатам Законодательного Собрания Тверской области»</t>
  </si>
  <si>
    <t xml:space="preserve">Показатель 1  Количество общеобразовательных учреждений , в которых проведены мероприятия по обращениям, поступающим к депутатам Законодательного Собрания Тверской области </t>
  </si>
  <si>
    <t>Мероприятие 4.005 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</si>
  <si>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в том числе по направлению:    проведение капитального ремонта зданий, включая приобретение сопутствующих товаров (работ, услуг) в МБОУ "Западнодвинская СОШ № 1"</t>
  </si>
  <si>
    <t>Показатель 1 Количество организаций, в зданиях которых будут проведены мероприятия по благоустройству зданий</t>
  </si>
  <si>
    <t>Показатель 2 Доведение до 100 % числа зданий, в которых выполнены мероприятия по благоустройству</t>
  </si>
  <si>
    <t xml:space="preserve">в том числе по направлению:    капитальный ремонт санитарно-технических узлов в здании МБОУ "Западнодвинская СОШ № 1"     </t>
  </si>
  <si>
    <t>Показатель 1 Количество организаций, в которых будут проведены ремонтные работы</t>
  </si>
  <si>
    <t>Показатель 2 Доля учащихся общеобразовательных организаций, в которых проведены ремонтные работы, в общей численности учащихся общеобразовательных организаций муниципального образования</t>
  </si>
  <si>
    <t>Задача 6. "Региональный проект "Успех каждого ребёнка" национального проекта "Образование"</t>
  </si>
  <si>
    <t>Показатель 1 Количество общеобразовательных организаций, участвующих в реализации регионального проекта "Успех каждого ребёнка" национального проекта "Образование"</t>
  </si>
  <si>
    <t>Е</t>
  </si>
  <si>
    <t xml:space="preserve">Мероприятие 6.001 "Создание в общеобразовательных организациях, расположенных в сельской местности, условий для занятий физической культурой и спортом  </t>
  </si>
  <si>
    <t xml:space="preserve">в том числе по направлению:    капитальный ремонт спортивного зала в МБОУ "Староторопская СОШ"     </t>
  </si>
  <si>
    <t xml:space="preserve">Мероприятие 4.006 «Реализация проекта «Школьный двор - территория отдыха» </t>
  </si>
  <si>
    <t>Показатель 1 Количество учреждений, в которых реализован проект поддержки школьных инициатив</t>
  </si>
  <si>
    <t>Мероприятие 2.003 «Реализация мероприятий в учреждениях дополнительного образования по обращениям, поступающим к депутатам Законодательного Собрания Тверской области»</t>
  </si>
  <si>
    <t xml:space="preserve">Показатель 1  Количество учреждений дополнительного образования, в которых проведены мероприятия по обращениям, поступающим к депутатам Законодательного Собрания Тверской области </t>
  </si>
  <si>
    <t xml:space="preserve"> Задача 1 «Удовлетворение потребностей населения в получении услуг  дополнительного образования детей»; </t>
  </si>
  <si>
    <t>Н</t>
  </si>
  <si>
    <t>Показатель1. 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от 5 до 18 лет</t>
  </si>
  <si>
    <t xml:space="preserve">Показатель2 Доля детей в возрасте от 5 до 18 лет, использующих сертификаты дополнительного образования </t>
  </si>
  <si>
    <t xml:space="preserve">Мероприятие1.007«Обеспечение функционирования системы персонифицированного финансирования дополнительного образования детей». </t>
  </si>
  <si>
    <t>Мероприятие 1.006  Осуществление единовременной выплаты к началу  учебного года работникам муниципальных образовательных организаций</t>
  </si>
  <si>
    <t>Показатель 1  Количество работников основного списочного состава, получивших единовременную выплату к началу учебного года</t>
  </si>
  <si>
    <t>Мероприятие 1.007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</si>
  <si>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Мероприятие 1.011  Осуществление единовременной выплаты к началу  учебного года работникам муниципальных образовательных организаций</t>
  </si>
  <si>
    <t>Мероприятие 1.012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</si>
  <si>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Мероприятие 1.008  Осуществление единовременной выплаты к началу  учебного года работникам муниципальных образовательных организаций</t>
  </si>
  <si>
    <t>Мероприятие 1.009  Осуществление единовременной выплаты к началу  учебного года работникам муниципальных образовательных организаций</t>
  </si>
  <si>
    <t>Мероприятие 1.010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</si>
  <si>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Мероприятие 1.011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</si>
  <si>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Главный администратор (администратор) муниципальной программы:  отдел образования администрации Западнодвинского муниципального округа Тверской области________________________________________</t>
  </si>
  <si>
    <t xml:space="preserve">Мероприятие 1.013 "Организация бесплатного горячего питания обучающихся, получающих начальное общее образование в муниципальных образовательных организациях". </t>
  </si>
  <si>
    <t>в том числе за счёт средств федерального бюджета</t>
  </si>
  <si>
    <t>в том числе за счёт средств областного бюджета</t>
  </si>
  <si>
    <t>в том числе за счёт средств местного бюджета</t>
  </si>
  <si>
    <t xml:space="preserve">Показатель1. Количество учащихся 1-4 классов, получающих горячее питание </t>
  </si>
  <si>
    <t xml:space="preserve">Мероприятие 4.007 «Реализация проекта «Актовый зал - творческий центр развития школьников» </t>
  </si>
  <si>
    <t>Задача 7 «Региональный проект "Патриотическое воспитание граждан Российской Федерации" национального проекта "Образование"»</t>
  </si>
  <si>
    <t>Показатель 1 Количество общеобразовательных организаций, участвующих в реализации регионального проекта "Патриотическое воспитание граждан Российской Федерации" национального проекта "Образование"</t>
  </si>
  <si>
    <t>Мероприятие 7.001 «Проведение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организациях»</t>
  </si>
  <si>
    <t>Показатель 1 Количество учреждений, в которых введены должности советников директора по воспитанию и взаимодействию с детскими общественными объединениями</t>
  </si>
  <si>
    <t xml:space="preserve">Мероприятие 2.006 «Оснащение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бюджета» </t>
  </si>
  <si>
    <t>Показатель 1 Количество организаций, в которых проведены мероприятия по оснащению уличными игровыми комплексами</t>
  </si>
  <si>
    <t>Показатель 2 Доля воспитанников дошкольных образовательных организаций, в которых проведены мероприятия по оснащению уличными игровыми комплексами, в общей численности воспитанников дошкольных образовательных учреждений Западнодвинского муниципального округа</t>
  </si>
  <si>
    <t xml:space="preserve">Мероприятие 2.007 «Оснащение муниципальных образовательных организаций, реализующих программы дошкольного образования, уличными игровыми комплексами» </t>
  </si>
  <si>
    <t>Показатель 1 . Количество воспитанников, посещающих учреждения дополнительного образования (ДДТ)</t>
  </si>
  <si>
    <t>Показатель 1. Количество учреждений дошкольного образования,получающих субсидию из местного бюджета на оказание муниципальных услуг"</t>
  </si>
  <si>
    <t>Мероприятие 3.003 "Поощрение за достижение показателей деятельности органов исполнительной власти Тверской области (на поощрение муниципальных управленческих команд)"</t>
  </si>
  <si>
    <t>Показатель1. Количество получателей выплаты</t>
  </si>
  <si>
    <t>Показатель 1 Количество учреждений дополнительного образования, получающих субсидию из местного бюджета на оказание муниципальных услуг</t>
  </si>
  <si>
    <t xml:space="preserve">в том числе по направлению:    капитальный ремонт здания МБОУ "Западнодвинская СОШ № 2"     </t>
  </si>
  <si>
    <t xml:space="preserve">Показатель 1 Количество организаций, в которых будут проведены мероприятий по модернизации школьных систем образования </t>
  </si>
  <si>
    <t>Показатель 2 Доля учащихся общеобразовательных организаций, в которых будут проведены мероприятий по модернизации школьных систем образования , в общей численности учащихся общеобразовательных организаций муниципального образования</t>
  </si>
  <si>
    <t>в том числе по направлению:   комплексная безопасность зданий и помещений (капитальный ремонт ограждения территории МАДОУ детский сад "Березка")</t>
  </si>
  <si>
    <t xml:space="preserve">Показатель 1 Количество организаций, в которых будут проведены мероприятия по укреплению материально-технической базы дошкольных образовательных организаций </t>
  </si>
  <si>
    <t>Показатель 2 Доля воспитанников дошкольных образовательных организаций, в которых проведены мероприятия по укреплению материально-технической базы, в общей численности воспитанников дошкольных образовательных организаций муниципального образования</t>
  </si>
  <si>
    <t xml:space="preserve">в том числе по направлению:    капитальный ремонт фасада здания МБОУ "Западнодвинская СОШ № 1"     </t>
  </si>
  <si>
    <t xml:space="preserve">Мероприятие 4.008 "Реализация мероприятий по модернизации школьных систем образования (в части предоставления субсидий местным бюджетам на проведение капитального ремонта зданий муниципальных общеобразовательных организаций и оснащение их оборудованием)" </t>
  </si>
  <si>
    <t>А</t>
  </si>
  <si>
    <t>Показатель 1 Количество объектов капитального ремонта, в которых в полном объёме выполнены мероприятия по капитальному ремонту общеобразовательных организаций и их оснащению средствами обучения и воспитания</t>
  </si>
  <si>
    <t>Мероприятие 3.002 «Организация  и финансирование занятости подростков в летний период за счет местного бюджета».</t>
  </si>
  <si>
    <t>R</t>
  </si>
  <si>
    <t>Мероприятие 1.014 «Ежемесячное денежное вознаграждение за классное руководство педагогическим работникам муниципальных общеобразовательных организаций»</t>
  </si>
  <si>
    <t xml:space="preserve">Мероприятие 4.011 «Реализация проекта «Современный музыкальный класс» </t>
  </si>
  <si>
    <t xml:space="preserve">Мероприятие 4.009 "Реализация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счёт средств областного бюджета" </t>
  </si>
  <si>
    <t xml:space="preserve">Мероприятие 4.010 "Реализация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</si>
</sst>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textRotation="90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176" fontId="1" fillId="2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24" borderId="12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0" fillId="24" borderId="0" xfId="0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3" fillId="25" borderId="0" xfId="0" applyFont="1" applyFill="1" applyAlignment="1">
      <alignment/>
    </xf>
    <xf numFmtId="0" fontId="6" fillId="24" borderId="1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7" fontId="2" fillId="24" borderId="10" xfId="0" applyNumberFormat="1" applyFont="1" applyFill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11" borderId="0" xfId="0" applyFont="1" applyFill="1" applyAlignment="1">
      <alignment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/>
    </xf>
    <xf numFmtId="177" fontId="2" fillId="24" borderId="12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177" fontId="11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177" fontId="2" fillId="24" borderId="12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2" xfId="0" applyNumberFormat="1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65"/>
  <sheetViews>
    <sheetView tabSelected="1" zoomScale="85" zoomScaleNormal="85" zoomScalePageLayoutView="0" workbookViewId="0" topLeftCell="A200">
      <selection activeCell="AB202" sqref="AB202"/>
    </sheetView>
  </sheetViews>
  <sheetFormatPr defaultColWidth="9.00390625" defaultRowHeight="12.75"/>
  <cols>
    <col min="1" max="1" width="1.875" style="7" customWidth="1"/>
    <col min="2" max="2" width="2.375" style="7" customWidth="1"/>
    <col min="3" max="4" width="2.125" style="7" customWidth="1"/>
    <col min="5" max="5" width="1.875" style="7" customWidth="1"/>
    <col min="6" max="7" width="2.125" style="7" customWidth="1"/>
    <col min="8" max="9" width="2.00390625" style="7" customWidth="1"/>
    <col min="10" max="10" width="2.375" style="7" customWidth="1"/>
    <col min="11" max="13" width="2.25390625" style="7" customWidth="1"/>
    <col min="14" max="14" width="2.375" style="7" customWidth="1"/>
    <col min="15" max="15" width="2.25390625" style="7" customWidth="1"/>
    <col min="16" max="16" width="2.375" style="7" customWidth="1"/>
    <col min="17" max="17" width="2.25390625" style="7" customWidth="1"/>
    <col min="18" max="20" width="2.375" style="7" customWidth="1"/>
    <col min="21" max="21" width="2.50390625" style="7" customWidth="1"/>
    <col min="22" max="22" width="2.625" style="7" customWidth="1"/>
    <col min="23" max="26" width="2.375" style="7" customWidth="1"/>
    <col min="27" max="27" width="2.25390625" style="7" customWidth="1"/>
    <col min="28" max="28" width="22.875" style="7" customWidth="1"/>
    <col min="29" max="29" width="3.625" style="7" customWidth="1"/>
    <col min="30" max="30" width="6.75390625" style="7" customWidth="1"/>
    <col min="31" max="31" width="7.00390625" style="7" customWidth="1"/>
    <col min="32" max="33" width="6.875" style="7" customWidth="1"/>
    <col min="34" max="34" width="7.00390625" style="7" customWidth="1"/>
    <col min="35" max="35" width="7.125" style="7" customWidth="1"/>
    <col min="36" max="36" width="6.875" style="7" customWidth="1"/>
    <col min="37" max="37" width="3.125" style="7" customWidth="1"/>
    <col min="38" max="38" width="2.125" style="7" customWidth="1"/>
    <col min="39" max="16384" width="9.125" style="7" customWidth="1"/>
  </cols>
  <sheetData>
    <row r="1" spans="28:38" ht="9.75"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" customFormat="1" ht="12.7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AB2" s="88" t="s">
        <v>148</v>
      </c>
      <c r="AC2" s="88"/>
      <c r="AD2" s="88"/>
      <c r="AE2" s="88"/>
      <c r="AF2" s="88"/>
      <c r="AG2" s="88"/>
      <c r="AH2" s="88"/>
      <c r="AI2" s="88"/>
      <c r="AJ2" s="88"/>
      <c r="AK2" s="88"/>
      <c r="AL2" s="9"/>
    </row>
    <row r="3" spans="3:39" s="1" customFormat="1" ht="6.75" customHeight="1">
      <c r="C3" s="145" t="s">
        <v>147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9"/>
      <c r="AM3" s="2"/>
    </row>
    <row r="4" spans="3:39" s="1" customFormat="1" ht="14.25" customHeight="1"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9"/>
      <c r="AM4" s="2"/>
    </row>
    <row r="5" spans="3:38" s="1" customFormat="1" ht="9.75" customHeight="1"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9"/>
    </row>
    <row r="6" spans="1:39" s="1" customFormat="1" ht="46.5" customHeight="1">
      <c r="A6" s="89" t="s">
        <v>211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AD6" s="89"/>
      <c r="AE6" s="89"/>
      <c r="AF6" s="89"/>
      <c r="AG6" s="89"/>
      <c r="AH6" s="89"/>
      <c r="AI6" s="89"/>
      <c r="AJ6" s="89"/>
      <c r="AK6" s="89"/>
      <c r="AL6" s="89"/>
      <c r="AM6" s="89"/>
    </row>
    <row r="7" s="1" customFormat="1" ht="6" customHeight="1"/>
    <row r="8" spans="1:10" s="1" customFormat="1" ht="19.5" customHeight="1">
      <c r="A8" s="144" t="s">
        <v>1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18" s="1" customFormat="1" ht="9.75">
      <c r="A9" s="89" t="s">
        <v>19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22" s="1" customFormat="1" ht="12.75">
      <c r="A10" s="89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146"/>
      <c r="T10" s="146"/>
      <c r="U10" s="146"/>
      <c r="V10" s="146"/>
    </row>
    <row r="11" spans="1:18" s="1" customFormat="1" ht="9.75" customHeight="1">
      <c r="A11" s="89" t="s">
        <v>149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9" s="1" customFormat="1" ht="9.75" customHeight="1">
      <c r="A12" s="89" t="s">
        <v>150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28" s="1" customFormat="1" ht="12" customHeight="1">
      <c r="A13" s="89" t="s">
        <v>151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39" s="2" customFormat="1" ht="12" customHeight="1">
      <c r="A14" s="89" t="s">
        <v>152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</row>
    <row r="15" s="1" customFormat="1" ht="6" customHeight="1"/>
    <row r="16" spans="1:43" s="1" customFormat="1" ht="67.5" customHeight="1">
      <c r="A16" s="141" t="s">
        <v>16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37" t="s">
        <v>7</v>
      </c>
      <c r="S16" s="137"/>
      <c r="T16" s="137"/>
      <c r="U16" s="137"/>
      <c r="V16" s="137"/>
      <c r="W16" s="137"/>
      <c r="X16" s="137"/>
      <c r="Y16" s="137"/>
      <c r="Z16" s="137"/>
      <c r="AA16" s="120"/>
      <c r="AB16" s="125" t="s">
        <v>21</v>
      </c>
      <c r="AC16" s="90" t="s">
        <v>11</v>
      </c>
      <c r="AD16" s="90">
        <v>2020</v>
      </c>
      <c r="AE16" s="114" t="s">
        <v>12</v>
      </c>
      <c r="AF16" s="137"/>
      <c r="AG16" s="137"/>
      <c r="AH16" s="137"/>
      <c r="AI16" s="137"/>
      <c r="AJ16" s="120"/>
      <c r="AK16" s="131" t="s">
        <v>22</v>
      </c>
      <c r="AL16" s="132"/>
      <c r="AM16" s="5"/>
      <c r="AN16" s="5"/>
      <c r="AO16" s="5"/>
      <c r="AP16" s="5"/>
      <c r="AQ16" s="5"/>
    </row>
    <row r="17" spans="1:43" s="1" customFormat="1" ht="36" customHeight="1">
      <c r="A17" s="133" t="s">
        <v>2</v>
      </c>
      <c r="B17" s="138"/>
      <c r="C17" s="134"/>
      <c r="D17" s="133" t="s">
        <v>3</v>
      </c>
      <c r="E17" s="134"/>
      <c r="F17" s="133" t="s">
        <v>4</v>
      </c>
      <c r="G17" s="134"/>
      <c r="H17" s="114" t="s">
        <v>15</v>
      </c>
      <c r="I17" s="137"/>
      <c r="J17" s="137"/>
      <c r="K17" s="137"/>
      <c r="L17" s="137"/>
      <c r="M17" s="137"/>
      <c r="N17" s="137"/>
      <c r="O17" s="137"/>
      <c r="P17" s="137"/>
      <c r="Q17" s="120"/>
      <c r="R17" s="133" t="s">
        <v>5</v>
      </c>
      <c r="S17" s="134"/>
      <c r="T17" s="90" t="s">
        <v>6</v>
      </c>
      <c r="U17" s="90" t="s">
        <v>8</v>
      </c>
      <c r="V17" s="90" t="s">
        <v>9</v>
      </c>
      <c r="W17" s="133" t="s">
        <v>23</v>
      </c>
      <c r="X17" s="138"/>
      <c r="Y17" s="134"/>
      <c r="Z17" s="133" t="s">
        <v>10</v>
      </c>
      <c r="AA17" s="134"/>
      <c r="AB17" s="140"/>
      <c r="AC17" s="123"/>
      <c r="AD17" s="123"/>
      <c r="AE17" s="125">
        <v>2021</v>
      </c>
      <c r="AF17" s="127">
        <v>2022</v>
      </c>
      <c r="AG17" s="129">
        <v>2023</v>
      </c>
      <c r="AH17" s="125">
        <v>2024</v>
      </c>
      <c r="AI17" s="125">
        <v>2025</v>
      </c>
      <c r="AJ17" s="125">
        <v>2026</v>
      </c>
      <c r="AK17" s="133" t="s">
        <v>13</v>
      </c>
      <c r="AL17" s="134"/>
      <c r="AM17" s="5"/>
      <c r="AN17" s="5"/>
      <c r="AO17" s="5"/>
      <c r="AP17" s="5"/>
      <c r="AQ17" s="5"/>
    </row>
    <row r="18" spans="1:43" s="1" customFormat="1" ht="80.25" customHeight="1">
      <c r="A18" s="135"/>
      <c r="B18" s="139"/>
      <c r="C18" s="136"/>
      <c r="D18" s="135"/>
      <c r="E18" s="136"/>
      <c r="F18" s="135"/>
      <c r="G18" s="136"/>
      <c r="H18" s="131" t="s">
        <v>5</v>
      </c>
      <c r="I18" s="132"/>
      <c r="J18" s="10" t="s">
        <v>6</v>
      </c>
      <c r="K18" s="131" t="s">
        <v>9</v>
      </c>
      <c r="L18" s="132"/>
      <c r="M18" s="131" t="s">
        <v>17</v>
      </c>
      <c r="N18" s="142"/>
      <c r="O18" s="142"/>
      <c r="P18" s="142"/>
      <c r="Q18" s="132"/>
      <c r="R18" s="135"/>
      <c r="S18" s="136"/>
      <c r="T18" s="124"/>
      <c r="U18" s="124"/>
      <c r="V18" s="124"/>
      <c r="W18" s="135"/>
      <c r="X18" s="139"/>
      <c r="Y18" s="136"/>
      <c r="Z18" s="135"/>
      <c r="AA18" s="136"/>
      <c r="AB18" s="126"/>
      <c r="AC18" s="124"/>
      <c r="AD18" s="124"/>
      <c r="AE18" s="126"/>
      <c r="AF18" s="128"/>
      <c r="AG18" s="130"/>
      <c r="AH18" s="126"/>
      <c r="AI18" s="126"/>
      <c r="AJ18" s="126"/>
      <c r="AK18" s="135"/>
      <c r="AL18" s="136"/>
      <c r="AM18" s="5"/>
      <c r="AN18" s="5"/>
      <c r="AO18" s="5"/>
      <c r="AP18" s="5"/>
      <c r="AQ18" s="5"/>
    </row>
    <row r="19" spans="1:43" s="1" customFormat="1" ht="9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  <c r="AG19" s="4">
        <v>33</v>
      </c>
      <c r="AH19" s="4">
        <v>34</v>
      </c>
      <c r="AI19" s="4">
        <v>35</v>
      </c>
      <c r="AJ19" s="4">
        <v>36</v>
      </c>
      <c r="AK19" s="114">
        <v>37</v>
      </c>
      <c r="AL19" s="120"/>
      <c r="AM19" s="5"/>
      <c r="AN19" s="5"/>
      <c r="AO19" s="5"/>
      <c r="AP19" s="5"/>
      <c r="AQ19" s="5"/>
    </row>
    <row r="20" spans="1:48" s="1" customFormat="1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2">
        <v>0</v>
      </c>
      <c r="S20" s="32">
        <v>1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12" t="s">
        <v>68</v>
      </c>
      <c r="AC20" s="33" t="s">
        <v>61</v>
      </c>
      <c r="AD20" s="31" t="s">
        <v>18</v>
      </c>
      <c r="AE20" s="31">
        <f>AE29+AE88+AE228</f>
        <v>222681.1</v>
      </c>
      <c r="AF20" s="31">
        <v>233298.6</v>
      </c>
      <c r="AG20" s="31">
        <v>262631.5</v>
      </c>
      <c r="AH20" s="31">
        <f>AH29+AH88+AH228</f>
        <v>357958.9</v>
      </c>
      <c r="AI20" s="31">
        <f>AI29+AI88+AI228</f>
        <v>296296.2</v>
      </c>
      <c r="AJ20" s="31">
        <f>AJ29+AJ88+AJ228</f>
        <v>255251.2</v>
      </c>
      <c r="AK20" s="91" t="s">
        <v>18</v>
      </c>
      <c r="AL20" s="92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 s="20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35">
        <v>0</v>
      </c>
      <c r="S21" s="35">
        <v>1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6" t="s">
        <v>69</v>
      </c>
      <c r="AC21" s="46" t="s">
        <v>61</v>
      </c>
      <c r="AD21" s="31" t="s">
        <v>18</v>
      </c>
      <c r="AE21" s="31">
        <f>AE29+AE88+AE228</f>
        <v>222681.1</v>
      </c>
      <c r="AF21" s="31">
        <v>233298.6</v>
      </c>
      <c r="AG21" s="31">
        <v>262631.5</v>
      </c>
      <c r="AH21" s="31">
        <f>AH29+AH88+AH228</f>
        <v>357958.9</v>
      </c>
      <c r="AI21" s="31">
        <f>AI29+AI88+AI228</f>
        <v>296296.2</v>
      </c>
      <c r="AJ21" s="31">
        <f>AJ29+AJ88+AJ228</f>
        <v>255251.2</v>
      </c>
      <c r="AK21" s="86" t="s">
        <v>18</v>
      </c>
      <c r="AL21" s="87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48" s="1" customFormat="1" ht="6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6" t="s">
        <v>153</v>
      </c>
      <c r="AC22" s="18"/>
      <c r="AD22" s="3"/>
      <c r="AE22" s="3"/>
      <c r="AF22" s="3"/>
      <c r="AG22" s="3"/>
      <c r="AH22" s="3"/>
      <c r="AI22" s="3"/>
      <c r="AJ22" s="3"/>
      <c r="AK22" s="114"/>
      <c r="AL22" s="120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3" s="20" customFormat="1" ht="5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</v>
      </c>
      <c r="AB23" s="13" t="s">
        <v>154</v>
      </c>
      <c r="AC23" s="16" t="s">
        <v>24</v>
      </c>
      <c r="AD23" s="28">
        <v>85</v>
      </c>
      <c r="AE23" s="16">
        <v>90</v>
      </c>
      <c r="AF23" s="16">
        <v>92</v>
      </c>
      <c r="AG23" s="28">
        <v>95</v>
      </c>
      <c r="AH23" s="28">
        <v>95</v>
      </c>
      <c r="AI23" s="28">
        <v>95</v>
      </c>
      <c r="AJ23" s="28">
        <v>95</v>
      </c>
      <c r="AK23" s="100">
        <v>95</v>
      </c>
      <c r="AL23" s="106"/>
      <c r="AM23" s="19"/>
      <c r="AN23" s="19"/>
      <c r="AO23" s="19"/>
      <c r="AP23" s="19"/>
      <c r="AQ23" s="19"/>
    </row>
    <row r="24" spans="1:43" s="1" customFormat="1" ht="4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2">
        <v>0</v>
      </c>
      <c r="S24" s="22">
        <v>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2</v>
      </c>
      <c r="AB24" s="13" t="s">
        <v>25</v>
      </c>
      <c r="AC24" s="3" t="s">
        <v>24</v>
      </c>
      <c r="AD24" s="4">
        <v>81</v>
      </c>
      <c r="AE24" s="3">
        <v>81</v>
      </c>
      <c r="AF24" s="27">
        <v>81</v>
      </c>
      <c r="AG24" s="4">
        <v>81</v>
      </c>
      <c r="AH24" s="4">
        <v>81</v>
      </c>
      <c r="AI24" s="4">
        <v>81</v>
      </c>
      <c r="AJ24" s="4">
        <v>81</v>
      </c>
      <c r="AK24" s="114">
        <v>81</v>
      </c>
      <c r="AL24" s="120"/>
      <c r="AM24" s="5"/>
      <c r="AN24" s="5"/>
      <c r="AO24" s="5"/>
      <c r="AP24" s="5"/>
      <c r="AQ24" s="5"/>
    </row>
    <row r="25" spans="1:43" s="1" customFormat="1" ht="54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1">
        <v>0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3</v>
      </c>
      <c r="AB25" s="6" t="s">
        <v>26</v>
      </c>
      <c r="AC25" s="3" t="s">
        <v>24</v>
      </c>
      <c r="AD25" s="4">
        <v>100</v>
      </c>
      <c r="AE25" s="3">
        <v>100</v>
      </c>
      <c r="AF25" s="3">
        <v>100</v>
      </c>
      <c r="AG25" s="4">
        <v>100</v>
      </c>
      <c r="AH25" s="4">
        <v>100</v>
      </c>
      <c r="AI25" s="4">
        <v>100</v>
      </c>
      <c r="AJ25" s="4">
        <v>100</v>
      </c>
      <c r="AK25" s="114">
        <v>100</v>
      </c>
      <c r="AL25" s="120"/>
      <c r="AM25" s="5"/>
      <c r="AN25" s="5"/>
      <c r="AO25" s="5"/>
      <c r="AP25" s="5"/>
      <c r="AQ25" s="5"/>
    </row>
    <row r="26" spans="1:43" s="1" customFormat="1" ht="131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4</v>
      </c>
      <c r="AB26" s="6" t="s">
        <v>27</v>
      </c>
      <c r="AC26" s="3" t="s">
        <v>24</v>
      </c>
      <c r="AD26" s="4">
        <v>100</v>
      </c>
      <c r="AE26" s="3">
        <v>100</v>
      </c>
      <c r="AF26" s="3">
        <v>100</v>
      </c>
      <c r="AG26" s="4">
        <v>100</v>
      </c>
      <c r="AH26" s="4">
        <v>100</v>
      </c>
      <c r="AI26" s="4">
        <v>100</v>
      </c>
      <c r="AJ26" s="4">
        <v>100</v>
      </c>
      <c r="AK26" s="114">
        <v>100</v>
      </c>
      <c r="AL26" s="120"/>
      <c r="AM26" s="5"/>
      <c r="AN26" s="5"/>
      <c r="AO26" s="5"/>
      <c r="AP26" s="5"/>
      <c r="AQ26" s="5"/>
    </row>
    <row r="27" spans="1:43" s="1" customFormat="1" ht="4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5</v>
      </c>
      <c r="AB27" s="6" t="s">
        <v>28</v>
      </c>
      <c r="AC27" s="3" t="s">
        <v>24</v>
      </c>
      <c r="AD27" s="4">
        <v>75</v>
      </c>
      <c r="AE27" s="3">
        <v>80</v>
      </c>
      <c r="AF27" s="3">
        <v>80</v>
      </c>
      <c r="AG27" s="3">
        <v>80</v>
      </c>
      <c r="AH27" s="3">
        <v>80</v>
      </c>
      <c r="AI27" s="3">
        <v>80</v>
      </c>
      <c r="AJ27" s="3">
        <v>80</v>
      </c>
      <c r="AK27" s="114">
        <v>80</v>
      </c>
      <c r="AL27" s="120"/>
      <c r="AM27" s="5"/>
      <c r="AN27" s="5"/>
      <c r="AO27" s="5"/>
      <c r="AP27" s="5"/>
      <c r="AQ27" s="5"/>
    </row>
    <row r="28" spans="1:43" s="1" customFormat="1" ht="54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6</v>
      </c>
      <c r="AB28" s="6" t="s">
        <v>155</v>
      </c>
      <c r="AC28" s="3" t="s">
        <v>24</v>
      </c>
      <c r="AD28" s="4">
        <v>95</v>
      </c>
      <c r="AE28" s="3">
        <v>95</v>
      </c>
      <c r="AF28" s="3">
        <v>95</v>
      </c>
      <c r="AG28" s="4">
        <v>95</v>
      </c>
      <c r="AH28" s="4">
        <v>95</v>
      </c>
      <c r="AI28" s="4">
        <v>95</v>
      </c>
      <c r="AJ28" s="4">
        <v>95</v>
      </c>
      <c r="AK28" s="114">
        <v>95</v>
      </c>
      <c r="AL28" s="120"/>
      <c r="AM28" s="5"/>
      <c r="AN28" s="5"/>
      <c r="AO28" s="5"/>
      <c r="AP28" s="5"/>
      <c r="AQ28" s="5"/>
    </row>
    <row r="29" spans="1:43" s="1" customFormat="1" ht="33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2">
        <v>0</v>
      </c>
      <c r="S29" s="32">
        <v>1</v>
      </c>
      <c r="T29" s="32">
        <v>1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12" t="s">
        <v>56</v>
      </c>
      <c r="AC29" s="3" t="s">
        <v>14</v>
      </c>
      <c r="AD29" s="31" t="s">
        <v>18</v>
      </c>
      <c r="AE29" s="31">
        <f aca="true" t="shared" si="0" ref="AE29:AJ29">AE30+AE50+AE78</f>
        <v>68560.6</v>
      </c>
      <c r="AF29" s="31">
        <f t="shared" si="0"/>
        <v>73852.19999999998</v>
      </c>
      <c r="AG29" s="31">
        <f t="shared" si="0"/>
        <v>87517.64</v>
      </c>
      <c r="AH29" s="31">
        <f t="shared" si="0"/>
        <v>90297.90000000001</v>
      </c>
      <c r="AI29" s="31">
        <f t="shared" si="0"/>
        <v>84853.6</v>
      </c>
      <c r="AJ29" s="31">
        <f t="shared" si="0"/>
        <v>84273.20000000001</v>
      </c>
      <c r="AK29" s="91" t="s">
        <v>18</v>
      </c>
      <c r="AL29" s="92"/>
      <c r="AM29" s="5"/>
      <c r="AN29" s="5"/>
      <c r="AO29" s="5"/>
      <c r="AP29" s="5"/>
      <c r="AQ29" s="5"/>
    </row>
    <row r="30" spans="1:43" s="1" customFormat="1" ht="35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1">
        <v>0</v>
      </c>
      <c r="S30" s="21">
        <v>1</v>
      </c>
      <c r="T30" s="21">
        <v>1</v>
      </c>
      <c r="U30" s="21">
        <v>0</v>
      </c>
      <c r="V30" s="21">
        <v>1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6" t="s">
        <v>156</v>
      </c>
      <c r="AC30" s="3" t="s">
        <v>14</v>
      </c>
      <c r="AD30" s="30" t="s">
        <v>18</v>
      </c>
      <c r="AE30" s="30">
        <f>AE34+AE36+AE38+AE40</f>
        <v>64565.700000000004</v>
      </c>
      <c r="AF30" s="30">
        <f>AF34+AF36+AF38+AF40+AF46+AF48</f>
        <v>69665.19999999998</v>
      </c>
      <c r="AG30" s="30">
        <f>AG34+AG36+AG38+AG40+AG46+AG48</f>
        <v>76864.09</v>
      </c>
      <c r="AH30" s="30">
        <f>AH34+AH36+AH38+AH40+AH46+AH48</f>
        <v>81229.7</v>
      </c>
      <c r="AI30" s="30">
        <f>AI34+AI36+AI38+AI40+AI46+AI48</f>
        <v>81382</v>
      </c>
      <c r="AJ30" s="30">
        <f>AJ34+AJ36+AJ38+AJ40+AJ46+AJ48</f>
        <v>80801.6</v>
      </c>
      <c r="AK30" s="114" t="s">
        <v>18</v>
      </c>
      <c r="AL30" s="120"/>
      <c r="AM30" s="5"/>
      <c r="AN30" s="5"/>
      <c r="AO30" s="5"/>
      <c r="AP30" s="5"/>
      <c r="AQ30" s="5"/>
    </row>
    <row r="31" spans="1:43" s="1" customFormat="1" ht="48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1">
        <v>0</v>
      </c>
      <c r="S31" s="21">
        <v>1</v>
      </c>
      <c r="T31" s="21">
        <v>1</v>
      </c>
      <c r="U31" s="21">
        <v>0</v>
      </c>
      <c r="V31" s="21">
        <v>1</v>
      </c>
      <c r="W31" s="21">
        <v>0</v>
      </c>
      <c r="X31" s="21">
        <v>0</v>
      </c>
      <c r="Y31" s="21">
        <v>0</v>
      </c>
      <c r="Z31" s="21">
        <v>0</v>
      </c>
      <c r="AA31" s="21">
        <v>1</v>
      </c>
      <c r="AB31" s="6" t="s">
        <v>29</v>
      </c>
      <c r="AC31" s="3" t="s">
        <v>24</v>
      </c>
      <c r="AD31" s="4">
        <v>81</v>
      </c>
      <c r="AE31" s="4">
        <v>81</v>
      </c>
      <c r="AF31" s="4">
        <v>81</v>
      </c>
      <c r="AG31" s="4">
        <v>81</v>
      </c>
      <c r="AH31" s="4">
        <v>81</v>
      </c>
      <c r="AI31" s="4">
        <v>81</v>
      </c>
      <c r="AJ31" s="4">
        <v>81</v>
      </c>
      <c r="AK31" s="114">
        <v>81</v>
      </c>
      <c r="AL31" s="120"/>
      <c r="AM31" s="5"/>
      <c r="AN31" s="5"/>
      <c r="AO31" s="5"/>
      <c r="AP31" s="5"/>
      <c r="AQ31" s="5"/>
    </row>
    <row r="32" spans="1:43" s="1" customFormat="1" ht="3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1">
        <v>0</v>
      </c>
      <c r="S32" s="21">
        <v>1</v>
      </c>
      <c r="T32" s="21">
        <v>1</v>
      </c>
      <c r="U32" s="21">
        <v>0</v>
      </c>
      <c r="V32" s="21">
        <v>1</v>
      </c>
      <c r="W32" s="21">
        <v>0</v>
      </c>
      <c r="X32" s="21">
        <v>0</v>
      </c>
      <c r="Y32" s="21">
        <v>0</v>
      </c>
      <c r="Z32" s="21">
        <v>0</v>
      </c>
      <c r="AA32" s="21">
        <v>2</v>
      </c>
      <c r="AB32" s="6" t="s">
        <v>30</v>
      </c>
      <c r="AC32" s="3" t="s">
        <v>37</v>
      </c>
      <c r="AD32" s="4">
        <v>0</v>
      </c>
      <c r="AE32" s="3">
        <v>0</v>
      </c>
      <c r="AF32" s="3">
        <v>0</v>
      </c>
      <c r="AG32" s="4">
        <v>0</v>
      </c>
      <c r="AH32" s="4">
        <v>0</v>
      </c>
      <c r="AI32" s="4">
        <v>0</v>
      </c>
      <c r="AJ32" s="4">
        <v>0</v>
      </c>
      <c r="AK32" s="114">
        <v>0</v>
      </c>
      <c r="AL32" s="120"/>
      <c r="AM32" s="5"/>
      <c r="AN32" s="5"/>
      <c r="AO32" s="5"/>
      <c r="AP32" s="5"/>
      <c r="AQ32" s="5"/>
    </row>
    <row r="33" spans="1:43" s="1" customFormat="1" ht="3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1">
        <v>0</v>
      </c>
      <c r="S33" s="21">
        <v>1</v>
      </c>
      <c r="T33" s="21">
        <v>1</v>
      </c>
      <c r="U33" s="21">
        <v>0</v>
      </c>
      <c r="V33" s="21">
        <v>1</v>
      </c>
      <c r="W33" s="21">
        <v>0</v>
      </c>
      <c r="X33" s="21">
        <v>0</v>
      </c>
      <c r="Y33" s="21">
        <v>0</v>
      </c>
      <c r="Z33" s="21">
        <v>0</v>
      </c>
      <c r="AA33" s="21">
        <v>3</v>
      </c>
      <c r="AB33" s="6" t="s">
        <v>99</v>
      </c>
      <c r="AC33" s="3" t="s">
        <v>38</v>
      </c>
      <c r="AD33" s="4">
        <v>7</v>
      </c>
      <c r="AE33" s="3">
        <v>7</v>
      </c>
      <c r="AF33" s="3">
        <v>8</v>
      </c>
      <c r="AG33" s="4">
        <v>8</v>
      </c>
      <c r="AH33" s="4">
        <v>8</v>
      </c>
      <c r="AI33" s="4">
        <v>8</v>
      </c>
      <c r="AJ33" s="4">
        <v>8</v>
      </c>
      <c r="AK33" s="114">
        <v>8</v>
      </c>
      <c r="AL33" s="120"/>
      <c r="AM33" s="5"/>
      <c r="AN33" s="5"/>
      <c r="AO33" s="5"/>
      <c r="AP33" s="5"/>
      <c r="AQ33" s="5"/>
    </row>
    <row r="34" spans="1:43" s="1" customFormat="1" ht="75.75" customHeight="1">
      <c r="A34" s="21">
        <v>7</v>
      </c>
      <c r="B34" s="21">
        <v>0</v>
      </c>
      <c r="C34" s="21">
        <v>0</v>
      </c>
      <c r="D34" s="21">
        <v>1</v>
      </c>
      <c r="E34" s="21">
        <v>0</v>
      </c>
      <c r="F34" s="21">
        <v>0</v>
      </c>
      <c r="G34" s="21">
        <v>4</v>
      </c>
      <c r="H34" s="21">
        <v>0</v>
      </c>
      <c r="I34" s="21">
        <v>1</v>
      </c>
      <c r="J34" s="21">
        <v>1</v>
      </c>
      <c r="K34" s="21">
        <v>0</v>
      </c>
      <c r="L34" s="21">
        <v>1</v>
      </c>
      <c r="M34" s="21">
        <v>1</v>
      </c>
      <c r="N34" s="21">
        <v>0</v>
      </c>
      <c r="O34" s="21">
        <v>5</v>
      </c>
      <c r="P34" s="21">
        <v>0</v>
      </c>
      <c r="Q34" s="21">
        <v>0</v>
      </c>
      <c r="R34" s="21">
        <v>0</v>
      </c>
      <c r="S34" s="21">
        <v>1</v>
      </c>
      <c r="T34" s="21">
        <v>1</v>
      </c>
      <c r="U34" s="21">
        <v>0</v>
      </c>
      <c r="V34" s="21">
        <v>1</v>
      </c>
      <c r="W34" s="21">
        <v>0</v>
      </c>
      <c r="X34" s="21">
        <v>0</v>
      </c>
      <c r="Y34" s="21">
        <v>1</v>
      </c>
      <c r="Z34" s="21">
        <v>0</v>
      </c>
      <c r="AA34" s="21">
        <v>0</v>
      </c>
      <c r="AB34" s="6" t="s">
        <v>31</v>
      </c>
      <c r="AC34" s="3" t="s">
        <v>14</v>
      </c>
      <c r="AD34" s="30" t="s">
        <v>18</v>
      </c>
      <c r="AE34" s="30">
        <v>2326.2</v>
      </c>
      <c r="AF34" s="30">
        <v>2206.3</v>
      </c>
      <c r="AG34" s="30">
        <v>2183.8</v>
      </c>
      <c r="AH34" s="30">
        <v>2133</v>
      </c>
      <c r="AI34" s="30">
        <v>2133</v>
      </c>
      <c r="AJ34" s="30">
        <v>2133</v>
      </c>
      <c r="AK34" s="114" t="s">
        <v>18</v>
      </c>
      <c r="AL34" s="120"/>
      <c r="AM34" s="5"/>
      <c r="AN34" s="5"/>
      <c r="AO34" s="5"/>
      <c r="AP34" s="5"/>
      <c r="AQ34" s="5"/>
    </row>
    <row r="35" spans="1:43" s="1" customFormat="1" ht="4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v>0</v>
      </c>
      <c r="S35" s="22">
        <v>1</v>
      </c>
      <c r="T35" s="22">
        <v>1</v>
      </c>
      <c r="U35" s="22">
        <v>0</v>
      </c>
      <c r="V35" s="22">
        <v>1</v>
      </c>
      <c r="W35" s="22">
        <v>0</v>
      </c>
      <c r="X35" s="22">
        <v>0</v>
      </c>
      <c r="Y35" s="22">
        <v>1</v>
      </c>
      <c r="Z35" s="22">
        <v>0</v>
      </c>
      <c r="AA35" s="22">
        <v>1</v>
      </c>
      <c r="AB35" s="13" t="s">
        <v>32</v>
      </c>
      <c r="AC35" s="3" t="s">
        <v>37</v>
      </c>
      <c r="AD35" s="30" t="s">
        <v>18</v>
      </c>
      <c r="AE35" s="3">
        <v>670</v>
      </c>
      <c r="AF35" s="3">
        <v>457</v>
      </c>
      <c r="AG35" s="4">
        <v>405</v>
      </c>
      <c r="AH35" s="4">
        <v>405</v>
      </c>
      <c r="AI35" s="4">
        <v>405</v>
      </c>
      <c r="AJ35" s="4">
        <v>405</v>
      </c>
      <c r="AK35" s="114">
        <v>405</v>
      </c>
      <c r="AL35" s="120"/>
      <c r="AM35" s="5"/>
      <c r="AN35" s="5"/>
      <c r="AO35" s="5"/>
      <c r="AP35" s="5"/>
      <c r="AQ35" s="5"/>
    </row>
    <row r="36" spans="1:43" s="1" customFormat="1" ht="96.75" customHeight="1">
      <c r="A36" s="21">
        <v>7</v>
      </c>
      <c r="B36" s="21">
        <v>0</v>
      </c>
      <c r="C36" s="21">
        <v>0</v>
      </c>
      <c r="D36" s="21">
        <v>0</v>
      </c>
      <c r="E36" s="21">
        <v>7</v>
      </c>
      <c r="F36" s="21">
        <v>0</v>
      </c>
      <c r="G36" s="21">
        <v>1</v>
      </c>
      <c r="H36" s="21">
        <v>0</v>
      </c>
      <c r="I36" s="21">
        <v>1</v>
      </c>
      <c r="J36" s="21">
        <v>1</v>
      </c>
      <c r="K36" s="21">
        <v>0</v>
      </c>
      <c r="L36" s="21">
        <v>1</v>
      </c>
      <c r="M36" s="21">
        <v>1</v>
      </c>
      <c r="N36" s="21">
        <v>0</v>
      </c>
      <c r="O36" s="21">
        <v>7</v>
      </c>
      <c r="P36" s="21">
        <v>4</v>
      </c>
      <c r="Q36" s="21">
        <v>0</v>
      </c>
      <c r="R36" s="21">
        <v>0</v>
      </c>
      <c r="S36" s="21">
        <v>1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2</v>
      </c>
      <c r="Z36" s="21">
        <v>0</v>
      </c>
      <c r="AA36" s="21">
        <v>0</v>
      </c>
      <c r="AB36" s="6" t="s">
        <v>157</v>
      </c>
      <c r="AC36" s="3" t="s">
        <v>14</v>
      </c>
      <c r="AD36" s="30" t="s">
        <v>18</v>
      </c>
      <c r="AE36" s="30">
        <v>29127.2</v>
      </c>
      <c r="AF36" s="30">
        <v>30203.8</v>
      </c>
      <c r="AG36" s="30">
        <v>33831.44</v>
      </c>
      <c r="AH36" s="30">
        <v>33749.2</v>
      </c>
      <c r="AI36" s="30">
        <v>33750.2</v>
      </c>
      <c r="AJ36" s="30">
        <v>33750.2</v>
      </c>
      <c r="AK36" s="114" t="s">
        <v>18</v>
      </c>
      <c r="AL36" s="120"/>
      <c r="AM36" s="5"/>
      <c r="AN36" s="5"/>
      <c r="AO36" s="5"/>
      <c r="AP36" s="5"/>
      <c r="AQ36" s="5"/>
    </row>
    <row r="37" spans="1:43" s="20" customFormat="1" ht="96" customHeight="1">
      <c r="A37" s="22"/>
      <c r="B37" s="22"/>
      <c r="C37" s="22"/>
      <c r="D37" s="22"/>
      <c r="E37" s="22"/>
      <c r="F37" s="22"/>
      <c r="G37" s="22"/>
      <c r="H37" s="22"/>
      <c r="I37" s="24"/>
      <c r="J37" s="24"/>
      <c r="K37" s="24"/>
      <c r="L37" s="24"/>
      <c r="M37" s="24"/>
      <c r="N37" s="24"/>
      <c r="O37" s="24"/>
      <c r="P37" s="24"/>
      <c r="Q37" s="24"/>
      <c r="R37" s="22">
        <v>0</v>
      </c>
      <c r="S37" s="22">
        <v>1</v>
      </c>
      <c r="T37" s="22">
        <v>1</v>
      </c>
      <c r="U37" s="22">
        <v>0</v>
      </c>
      <c r="V37" s="22">
        <v>1</v>
      </c>
      <c r="W37" s="22">
        <v>0</v>
      </c>
      <c r="X37" s="22">
        <v>0</v>
      </c>
      <c r="Y37" s="22">
        <v>2</v>
      </c>
      <c r="Z37" s="22">
        <v>0</v>
      </c>
      <c r="AA37" s="22">
        <v>1</v>
      </c>
      <c r="AB37" s="13" t="s">
        <v>33</v>
      </c>
      <c r="AC37" s="16" t="s">
        <v>39</v>
      </c>
      <c r="AD37" s="30" t="s">
        <v>18</v>
      </c>
      <c r="AE37" s="16">
        <v>58</v>
      </c>
      <c r="AF37" s="16">
        <v>54</v>
      </c>
      <c r="AG37" s="28">
        <v>54</v>
      </c>
      <c r="AH37" s="28">
        <v>54</v>
      </c>
      <c r="AI37" s="28">
        <v>54</v>
      </c>
      <c r="AJ37" s="28">
        <v>54</v>
      </c>
      <c r="AK37" s="100">
        <v>54</v>
      </c>
      <c r="AL37" s="106"/>
      <c r="AM37" s="19"/>
      <c r="AN37" s="19"/>
      <c r="AO37" s="19"/>
      <c r="AP37" s="19"/>
      <c r="AQ37" s="19"/>
    </row>
    <row r="38" spans="1:43" s="1" customFormat="1" ht="57.75" customHeight="1">
      <c r="A38" s="21">
        <v>7</v>
      </c>
      <c r="B38" s="21">
        <v>0</v>
      </c>
      <c r="C38" s="21">
        <v>0</v>
      </c>
      <c r="D38" s="21">
        <v>0</v>
      </c>
      <c r="E38" s="21">
        <v>7</v>
      </c>
      <c r="F38" s="21">
        <v>0</v>
      </c>
      <c r="G38" s="21">
        <v>1</v>
      </c>
      <c r="H38" s="21">
        <v>0</v>
      </c>
      <c r="I38" s="21">
        <v>1</v>
      </c>
      <c r="J38" s="21">
        <v>1</v>
      </c>
      <c r="K38" s="21">
        <v>0</v>
      </c>
      <c r="L38" s="21">
        <v>1</v>
      </c>
      <c r="M38" s="21">
        <v>2</v>
      </c>
      <c r="N38" s="21">
        <v>0</v>
      </c>
      <c r="O38" s="21">
        <v>0</v>
      </c>
      <c r="P38" s="21">
        <v>1</v>
      </c>
      <c r="Q38" s="21" t="s">
        <v>62</v>
      </c>
      <c r="R38" s="21">
        <v>0</v>
      </c>
      <c r="S38" s="21">
        <v>1</v>
      </c>
      <c r="T38" s="21">
        <v>1</v>
      </c>
      <c r="U38" s="21">
        <v>0</v>
      </c>
      <c r="V38" s="21">
        <v>1</v>
      </c>
      <c r="W38" s="21">
        <v>0</v>
      </c>
      <c r="X38" s="21">
        <v>0</v>
      </c>
      <c r="Y38" s="21">
        <v>3</v>
      </c>
      <c r="Z38" s="21">
        <v>0</v>
      </c>
      <c r="AA38" s="21">
        <v>0</v>
      </c>
      <c r="AB38" s="6" t="s">
        <v>103</v>
      </c>
      <c r="AC38" s="3" t="s">
        <v>14</v>
      </c>
      <c r="AD38" s="30" t="s">
        <v>18</v>
      </c>
      <c r="AE38" s="30">
        <v>32896.3</v>
      </c>
      <c r="AF38" s="30">
        <v>36443.2</v>
      </c>
      <c r="AG38" s="30">
        <v>40014.45</v>
      </c>
      <c r="AH38" s="30">
        <v>45149.5</v>
      </c>
      <c r="AI38" s="30">
        <v>45300.8</v>
      </c>
      <c r="AJ38" s="30">
        <v>44720.4</v>
      </c>
      <c r="AK38" s="114" t="s">
        <v>18</v>
      </c>
      <c r="AL38" s="120"/>
      <c r="AM38" s="5"/>
      <c r="AN38" s="5"/>
      <c r="AO38" s="5"/>
      <c r="AP38" s="5"/>
      <c r="AQ38" s="5"/>
    </row>
    <row r="39" spans="1:43" s="1" customFormat="1" ht="62.25" customHeight="1">
      <c r="A39" s="21"/>
      <c r="B39" s="21"/>
      <c r="C39" s="21"/>
      <c r="D39" s="21"/>
      <c r="E39" s="21"/>
      <c r="F39" s="21"/>
      <c r="G39" s="21"/>
      <c r="H39" s="21"/>
      <c r="I39" s="25"/>
      <c r="J39" s="25"/>
      <c r="K39" s="25"/>
      <c r="L39" s="25"/>
      <c r="M39" s="25"/>
      <c r="N39" s="25"/>
      <c r="O39" s="25"/>
      <c r="P39" s="25"/>
      <c r="Q39" s="25"/>
      <c r="R39" s="21">
        <v>0</v>
      </c>
      <c r="S39" s="21">
        <v>1</v>
      </c>
      <c r="T39" s="21">
        <v>1</v>
      </c>
      <c r="U39" s="21">
        <v>0</v>
      </c>
      <c r="V39" s="21">
        <v>1</v>
      </c>
      <c r="W39" s="21">
        <v>0</v>
      </c>
      <c r="X39" s="21">
        <v>0</v>
      </c>
      <c r="Y39" s="21">
        <v>3</v>
      </c>
      <c r="Z39" s="21">
        <v>0</v>
      </c>
      <c r="AA39" s="21">
        <v>1</v>
      </c>
      <c r="AB39" s="6" t="s">
        <v>227</v>
      </c>
      <c r="AC39" s="3" t="s">
        <v>40</v>
      </c>
      <c r="AD39" s="30" t="s">
        <v>18</v>
      </c>
      <c r="AE39" s="3">
        <v>8</v>
      </c>
      <c r="AF39" s="3">
        <v>8</v>
      </c>
      <c r="AG39" s="4">
        <v>8</v>
      </c>
      <c r="AH39" s="4">
        <v>8</v>
      </c>
      <c r="AI39" s="4">
        <v>8</v>
      </c>
      <c r="AJ39" s="4">
        <v>8</v>
      </c>
      <c r="AK39" s="114">
        <v>8</v>
      </c>
      <c r="AL39" s="120"/>
      <c r="AM39" s="5"/>
      <c r="AN39" s="5"/>
      <c r="AO39" s="5"/>
      <c r="AP39" s="5"/>
      <c r="AQ39" s="5"/>
    </row>
    <row r="40" spans="1:43" s="15" customFormat="1" ht="72" customHeight="1">
      <c r="A40" s="21">
        <v>7</v>
      </c>
      <c r="B40" s="21">
        <v>0</v>
      </c>
      <c r="C40" s="21">
        <v>0</v>
      </c>
      <c r="D40" s="21">
        <v>1</v>
      </c>
      <c r="E40" s="21">
        <v>0</v>
      </c>
      <c r="F40" s="21">
        <v>0</v>
      </c>
      <c r="G40" s="21">
        <v>3</v>
      </c>
      <c r="H40" s="21">
        <v>0</v>
      </c>
      <c r="I40" s="21">
        <v>1</v>
      </c>
      <c r="J40" s="21">
        <v>1</v>
      </c>
      <c r="K40" s="21">
        <v>0</v>
      </c>
      <c r="L40" s="21">
        <v>1</v>
      </c>
      <c r="M40" s="21">
        <v>1</v>
      </c>
      <c r="N40" s="21">
        <v>0</v>
      </c>
      <c r="O40" s="21">
        <v>5</v>
      </c>
      <c r="P40" s="21">
        <v>6</v>
      </c>
      <c r="Q40" s="21">
        <v>0</v>
      </c>
      <c r="R40" s="21">
        <v>0</v>
      </c>
      <c r="S40" s="21">
        <v>1</v>
      </c>
      <c r="T40" s="21">
        <v>1</v>
      </c>
      <c r="U40" s="21">
        <v>0</v>
      </c>
      <c r="V40" s="21">
        <v>1</v>
      </c>
      <c r="W40" s="21">
        <v>0</v>
      </c>
      <c r="X40" s="21">
        <v>0</v>
      </c>
      <c r="Y40" s="21">
        <v>4</v>
      </c>
      <c r="Z40" s="21">
        <v>0</v>
      </c>
      <c r="AA40" s="21">
        <v>0</v>
      </c>
      <c r="AB40" s="6" t="s">
        <v>106</v>
      </c>
      <c r="AC40" s="3" t="s">
        <v>14</v>
      </c>
      <c r="AD40" s="30" t="s">
        <v>18</v>
      </c>
      <c r="AE40" s="34">
        <v>216</v>
      </c>
      <c r="AF40" s="34">
        <v>198</v>
      </c>
      <c r="AG40" s="34">
        <v>198</v>
      </c>
      <c r="AH40" s="34">
        <v>198</v>
      </c>
      <c r="AI40" s="34">
        <v>198</v>
      </c>
      <c r="AJ40" s="34">
        <v>198</v>
      </c>
      <c r="AK40" s="114" t="s">
        <v>18</v>
      </c>
      <c r="AL40" s="120"/>
      <c r="AM40" s="14"/>
      <c r="AN40" s="14"/>
      <c r="AO40" s="14"/>
      <c r="AP40" s="14"/>
      <c r="AQ40" s="14"/>
    </row>
    <row r="41" spans="1:43" s="20" customFormat="1" ht="48" customHeight="1">
      <c r="A41" s="22"/>
      <c r="B41" s="22"/>
      <c r="C41" s="22"/>
      <c r="D41" s="22"/>
      <c r="E41" s="22"/>
      <c r="F41" s="22"/>
      <c r="G41" s="22"/>
      <c r="H41" s="22"/>
      <c r="I41" s="24"/>
      <c r="J41" s="24"/>
      <c r="K41" s="24"/>
      <c r="L41" s="24"/>
      <c r="M41" s="24"/>
      <c r="N41" s="24"/>
      <c r="O41" s="24"/>
      <c r="P41" s="24"/>
      <c r="Q41" s="24"/>
      <c r="R41" s="22">
        <v>0</v>
      </c>
      <c r="S41" s="22">
        <v>1</v>
      </c>
      <c r="T41" s="22">
        <v>1</v>
      </c>
      <c r="U41" s="22">
        <v>0</v>
      </c>
      <c r="V41" s="22">
        <v>1</v>
      </c>
      <c r="W41" s="22">
        <v>0</v>
      </c>
      <c r="X41" s="22">
        <v>0</v>
      </c>
      <c r="Y41" s="22">
        <v>4</v>
      </c>
      <c r="Z41" s="22">
        <v>0</v>
      </c>
      <c r="AA41" s="22">
        <v>1</v>
      </c>
      <c r="AB41" s="13" t="s">
        <v>107</v>
      </c>
      <c r="AC41" s="16" t="s">
        <v>39</v>
      </c>
      <c r="AD41" s="30" t="s">
        <v>18</v>
      </c>
      <c r="AE41" s="16">
        <v>11</v>
      </c>
      <c r="AF41" s="16">
        <v>11</v>
      </c>
      <c r="AG41" s="28">
        <v>11</v>
      </c>
      <c r="AH41" s="28">
        <v>11</v>
      </c>
      <c r="AI41" s="28">
        <v>11</v>
      </c>
      <c r="AJ41" s="28">
        <v>11</v>
      </c>
      <c r="AK41" s="100">
        <v>11</v>
      </c>
      <c r="AL41" s="106"/>
      <c r="AM41" s="19"/>
      <c r="AN41" s="19"/>
      <c r="AO41" s="19"/>
      <c r="AP41" s="19"/>
      <c r="AQ41" s="19"/>
    </row>
    <row r="42" spans="1:43" s="1" customFormat="1" ht="46.5" customHeight="1">
      <c r="A42" s="21"/>
      <c r="B42" s="21"/>
      <c r="C42" s="21"/>
      <c r="D42" s="21"/>
      <c r="E42" s="21"/>
      <c r="F42" s="21"/>
      <c r="G42" s="21"/>
      <c r="H42" s="21"/>
      <c r="I42" s="25"/>
      <c r="J42" s="25"/>
      <c r="K42" s="25"/>
      <c r="L42" s="25"/>
      <c r="M42" s="25"/>
      <c r="N42" s="25"/>
      <c r="O42" s="25"/>
      <c r="P42" s="25"/>
      <c r="Q42" s="25"/>
      <c r="R42" s="21">
        <v>0</v>
      </c>
      <c r="S42" s="21">
        <v>1</v>
      </c>
      <c r="T42" s="21">
        <v>1</v>
      </c>
      <c r="U42" s="21">
        <v>0</v>
      </c>
      <c r="V42" s="21">
        <v>1</v>
      </c>
      <c r="W42" s="21">
        <v>0</v>
      </c>
      <c r="X42" s="21">
        <v>0</v>
      </c>
      <c r="Y42" s="21">
        <v>5</v>
      </c>
      <c r="Z42" s="21">
        <v>0</v>
      </c>
      <c r="AA42" s="21">
        <v>0</v>
      </c>
      <c r="AB42" s="6" t="s">
        <v>104</v>
      </c>
      <c r="AC42" s="3" t="s">
        <v>41</v>
      </c>
      <c r="AD42" s="30" t="s">
        <v>18</v>
      </c>
      <c r="AE42" s="3">
        <v>1</v>
      </c>
      <c r="AF42" s="3">
        <v>1</v>
      </c>
      <c r="AG42" s="4">
        <v>1</v>
      </c>
      <c r="AH42" s="4">
        <v>1</v>
      </c>
      <c r="AI42" s="4">
        <v>1</v>
      </c>
      <c r="AJ42" s="4">
        <v>1</v>
      </c>
      <c r="AK42" s="114" t="s">
        <v>18</v>
      </c>
      <c r="AL42" s="120"/>
      <c r="AM42" s="5"/>
      <c r="AN42" s="5"/>
      <c r="AO42" s="5"/>
      <c r="AP42" s="5"/>
      <c r="AQ42" s="5"/>
    </row>
    <row r="43" spans="1:43" s="20" customFormat="1" ht="36" customHeight="1">
      <c r="A43" s="21"/>
      <c r="B43" s="21"/>
      <c r="C43" s="21"/>
      <c r="D43" s="21"/>
      <c r="E43" s="21"/>
      <c r="F43" s="21"/>
      <c r="G43" s="21"/>
      <c r="H43" s="21"/>
      <c r="I43" s="25"/>
      <c r="J43" s="25"/>
      <c r="K43" s="25"/>
      <c r="L43" s="25"/>
      <c r="M43" s="25"/>
      <c r="N43" s="25"/>
      <c r="O43" s="25"/>
      <c r="P43" s="25"/>
      <c r="Q43" s="25"/>
      <c r="R43" s="21">
        <v>0</v>
      </c>
      <c r="S43" s="21">
        <v>1</v>
      </c>
      <c r="T43" s="21">
        <v>1</v>
      </c>
      <c r="U43" s="21">
        <v>0</v>
      </c>
      <c r="V43" s="21">
        <v>1</v>
      </c>
      <c r="W43" s="21">
        <v>0</v>
      </c>
      <c r="X43" s="21">
        <v>0</v>
      </c>
      <c r="Y43" s="21">
        <v>5</v>
      </c>
      <c r="Z43" s="21">
        <v>0</v>
      </c>
      <c r="AA43" s="21">
        <v>1</v>
      </c>
      <c r="AB43" s="13" t="s">
        <v>34</v>
      </c>
      <c r="AC43" s="16" t="s">
        <v>40</v>
      </c>
      <c r="AD43" s="30" t="s">
        <v>18</v>
      </c>
      <c r="AE43" s="16">
        <v>152</v>
      </c>
      <c r="AF43" s="16">
        <v>152</v>
      </c>
      <c r="AG43" s="28">
        <v>342</v>
      </c>
      <c r="AH43" s="28">
        <v>342</v>
      </c>
      <c r="AI43" s="28">
        <v>342</v>
      </c>
      <c r="AJ43" s="28">
        <v>342</v>
      </c>
      <c r="AK43" s="100">
        <v>342</v>
      </c>
      <c r="AL43" s="120"/>
      <c r="AM43" s="19"/>
      <c r="AN43" s="19"/>
      <c r="AO43" s="19"/>
      <c r="AP43" s="19"/>
      <c r="AQ43" s="19"/>
    </row>
    <row r="44" spans="1:43" s="1" customFormat="1" ht="48" customHeight="1">
      <c r="A44" s="21"/>
      <c r="B44" s="21"/>
      <c r="C44" s="21"/>
      <c r="D44" s="21"/>
      <c r="E44" s="21"/>
      <c r="F44" s="21"/>
      <c r="G44" s="21"/>
      <c r="H44" s="21"/>
      <c r="I44" s="25"/>
      <c r="J44" s="25"/>
      <c r="K44" s="25"/>
      <c r="L44" s="25"/>
      <c r="M44" s="25"/>
      <c r="N44" s="25"/>
      <c r="O44" s="25"/>
      <c r="P44" s="25"/>
      <c r="Q44" s="25"/>
      <c r="R44" s="21">
        <v>0</v>
      </c>
      <c r="S44" s="21">
        <v>1</v>
      </c>
      <c r="T44" s="21">
        <v>1</v>
      </c>
      <c r="U44" s="21">
        <v>0</v>
      </c>
      <c r="V44" s="21">
        <v>1</v>
      </c>
      <c r="W44" s="21">
        <v>0</v>
      </c>
      <c r="X44" s="21">
        <v>0</v>
      </c>
      <c r="Y44" s="21">
        <v>5</v>
      </c>
      <c r="Z44" s="21">
        <v>0</v>
      </c>
      <c r="AA44" s="21">
        <v>2</v>
      </c>
      <c r="AB44" s="6" t="s">
        <v>35</v>
      </c>
      <c r="AC44" s="3" t="s">
        <v>40</v>
      </c>
      <c r="AD44" s="30" t="s">
        <v>18</v>
      </c>
      <c r="AE44" s="3">
        <v>7</v>
      </c>
      <c r="AF44" s="3">
        <v>7</v>
      </c>
      <c r="AG44" s="4">
        <v>7</v>
      </c>
      <c r="AH44" s="4">
        <v>7</v>
      </c>
      <c r="AI44" s="4">
        <v>7</v>
      </c>
      <c r="AJ44" s="4">
        <v>7</v>
      </c>
      <c r="AK44" s="114">
        <v>7</v>
      </c>
      <c r="AL44" s="120"/>
      <c r="AM44" s="5"/>
      <c r="AN44" s="5"/>
      <c r="AO44" s="5"/>
      <c r="AP44" s="5"/>
      <c r="AQ44" s="5"/>
    </row>
    <row r="45" spans="1:43" s="1" customFormat="1" ht="61.5" customHeight="1">
      <c r="A45" s="21"/>
      <c r="B45" s="21"/>
      <c r="C45" s="21"/>
      <c r="D45" s="21"/>
      <c r="E45" s="21"/>
      <c r="F45" s="21"/>
      <c r="G45" s="21"/>
      <c r="H45" s="21"/>
      <c r="I45" s="25"/>
      <c r="J45" s="25"/>
      <c r="K45" s="25"/>
      <c r="L45" s="25"/>
      <c r="M45" s="25"/>
      <c r="N45" s="25"/>
      <c r="O45" s="25"/>
      <c r="P45" s="25"/>
      <c r="Q45" s="25"/>
      <c r="R45" s="21">
        <v>0</v>
      </c>
      <c r="S45" s="21">
        <v>1</v>
      </c>
      <c r="T45" s="21">
        <v>1</v>
      </c>
      <c r="U45" s="21">
        <v>0</v>
      </c>
      <c r="V45" s="21">
        <v>1</v>
      </c>
      <c r="W45" s="21">
        <v>0</v>
      </c>
      <c r="X45" s="21">
        <v>0</v>
      </c>
      <c r="Y45" s="21">
        <v>5</v>
      </c>
      <c r="Z45" s="21">
        <v>0</v>
      </c>
      <c r="AA45" s="21">
        <v>3</v>
      </c>
      <c r="AB45" s="6" t="s">
        <v>36</v>
      </c>
      <c r="AC45" s="3" t="s">
        <v>40</v>
      </c>
      <c r="AD45" s="30" t="s">
        <v>18</v>
      </c>
      <c r="AE45" s="3">
        <v>2</v>
      </c>
      <c r="AF45" s="3">
        <v>2</v>
      </c>
      <c r="AG45" s="4">
        <v>2</v>
      </c>
      <c r="AH45" s="4">
        <v>2</v>
      </c>
      <c r="AI45" s="4">
        <v>2</v>
      </c>
      <c r="AJ45" s="4">
        <v>2</v>
      </c>
      <c r="AK45" s="114">
        <v>2</v>
      </c>
      <c r="AL45" s="120"/>
      <c r="AM45" s="5"/>
      <c r="AN45" s="5"/>
      <c r="AO45" s="5"/>
      <c r="AP45" s="5"/>
      <c r="AQ45" s="5"/>
    </row>
    <row r="46" spans="1:43" s="1" customFormat="1" ht="57" customHeight="1">
      <c r="A46" s="21">
        <v>7</v>
      </c>
      <c r="B46" s="21">
        <v>0</v>
      </c>
      <c r="C46" s="21">
        <v>0</v>
      </c>
      <c r="D46" s="21">
        <v>0</v>
      </c>
      <c r="E46" s="21">
        <v>7</v>
      </c>
      <c r="F46" s="21">
        <v>0</v>
      </c>
      <c r="G46" s="21">
        <v>1</v>
      </c>
      <c r="H46" s="21">
        <v>0</v>
      </c>
      <c r="I46" s="21">
        <v>1</v>
      </c>
      <c r="J46" s="21">
        <v>1</v>
      </c>
      <c r="K46" s="21">
        <v>0</v>
      </c>
      <c r="L46" s="21">
        <v>1</v>
      </c>
      <c r="M46" s="21">
        <v>1</v>
      </c>
      <c r="N46" s="21">
        <v>1</v>
      </c>
      <c r="O46" s="21">
        <v>3</v>
      </c>
      <c r="P46" s="21">
        <v>9</v>
      </c>
      <c r="Q46" s="21">
        <v>0</v>
      </c>
      <c r="R46" s="21">
        <v>0</v>
      </c>
      <c r="S46" s="21">
        <v>1</v>
      </c>
      <c r="T46" s="21">
        <v>1</v>
      </c>
      <c r="U46" s="21">
        <v>0</v>
      </c>
      <c r="V46" s="21">
        <v>1</v>
      </c>
      <c r="W46" s="21">
        <v>0</v>
      </c>
      <c r="X46" s="21">
        <v>0</v>
      </c>
      <c r="Y46" s="21">
        <v>6</v>
      </c>
      <c r="Z46" s="21">
        <v>0</v>
      </c>
      <c r="AA46" s="21">
        <v>0</v>
      </c>
      <c r="AB46" s="6" t="s">
        <v>202</v>
      </c>
      <c r="AC46" s="3" t="s">
        <v>14</v>
      </c>
      <c r="AD46" s="58" t="s">
        <v>18</v>
      </c>
      <c r="AE46" s="54">
        <v>0</v>
      </c>
      <c r="AF46" s="54">
        <v>607.7</v>
      </c>
      <c r="AG46" s="54">
        <v>630</v>
      </c>
      <c r="AH46" s="54">
        <v>0</v>
      </c>
      <c r="AI46" s="54">
        <v>0</v>
      </c>
      <c r="AJ46" s="54">
        <v>0</v>
      </c>
      <c r="AK46" s="109" t="s">
        <v>18</v>
      </c>
      <c r="AL46" s="110"/>
      <c r="AM46" s="5"/>
      <c r="AN46" s="5"/>
      <c r="AO46" s="5"/>
      <c r="AP46" s="5"/>
      <c r="AQ46" s="5"/>
    </row>
    <row r="47" spans="1:43" s="1" customFormat="1" ht="57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21">
        <v>0</v>
      </c>
      <c r="S47" s="21">
        <v>1</v>
      </c>
      <c r="T47" s="21">
        <v>1</v>
      </c>
      <c r="U47" s="21">
        <v>0</v>
      </c>
      <c r="V47" s="21">
        <v>1</v>
      </c>
      <c r="W47" s="21">
        <v>0</v>
      </c>
      <c r="X47" s="21">
        <v>0</v>
      </c>
      <c r="Y47" s="21">
        <v>6</v>
      </c>
      <c r="Z47" s="21">
        <v>0</v>
      </c>
      <c r="AA47" s="21">
        <v>1</v>
      </c>
      <c r="AB47" s="6" t="s">
        <v>203</v>
      </c>
      <c r="AC47" s="16" t="s">
        <v>39</v>
      </c>
      <c r="AD47" s="58" t="s">
        <v>18</v>
      </c>
      <c r="AE47" s="41">
        <v>0</v>
      </c>
      <c r="AF47" s="41">
        <v>82</v>
      </c>
      <c r="AG47" s="41">
        <v>85</v>
      </c>
      <c r="AH47" s="41">
        <v>0</v>
      </c>
      <c r="AI47" s="41">
        <v>0</v>
      </c>
      <c r="AJ47" s="41">
        <v>0</v>
      </c>
      <c r="AK47" s="114">
        <v>85</v>
      </c>
      <c r="AL47" s="115"/>
      <c r="AM47" s="5"/>
      <c r="AN47" s="5"/>
      <c r="AO47" s="5"/>
      <c r="AP47" s="5"/>
      <c r="AQ47" s="5"/>
    </row>
    <row r="48" spans="1:43" s="1" customFormat="1" ht="66" customHeight="1">
      <c r="A48" s="21">
        <v>7</v>
      </c>
      <c r="B48" s="21">
        <v>0</v>
      </c>
      <c r="C48" s="21">
        <v>0</v>
      </c>
      <c r="D48" s="21">
        <v>0</v>
      </c>
      <c r="E48" s="21">
        <v>7</v>
      </c>
      <c r="F48" s="21">
        <v>0</v>
      </c>
      <c r="G48" s="21">
        <v>1</v>
      </c>
      <c r="H48" s="21">
        <v>0</v>
      </c>
      <c r="I48" s="21">
        <v>1</v>
      </c>
      <c r="J48" s="21">
        <v>1</v>
      </c>
      <c r="K48" s="21">
        <v>0</v>
      </c>
      <c r="L48" s="21">
        <v>1</v>
      </c>
      <c r="M48" s="21" t="s">
        <v>65</v>
      </c>
      <c r="N48" s="21">
        <v>1</v>
      </c>
      <c r="O48" s="21">
        <v>3</v>
      </c>
      <c r="P48" s="21">
        <v>9</v>
      </c>
      <c r="Q48" s="21" t="s">
        <v>62</v>
      </c>
      <c r="R48" s="21">
        <v>0</v>
      </c>
      <c r="S48" s="21">
        <v>1</v>
      </c>
      <c r="T48" s="21">
        <v>1</v>
      </c>
      <c r="U48" s="21">
        <v>0</v>
      </c>
      <c r="V48" s="21">
        <v>1</v>
      </c>
      <c r="W48" s="21">
        <v>0</v>
      </c>
      <c r="X48" s="21">
        <v>0</v>
      </c>
      <c r="Y48" s="21">
        <v>7</v>
      </c>
      <c r="Z48" s="21">
        <v>0</v>
      </c>
      <c r="AA48" s="21">
        <v>0</v>
      </c>
      <c r="AB48" s="6" t="s">
        <v>204</v>
      </c>
      <c r="AC48" s="3" t="s">
        <v>14</v>
      </c>
      <c r="AD48" s="58" t="s">
        <v>18</v>
      </c>
      <c r="AE48" s="54">
        <v>0</v>
      </c>
      <c r="AF48" s="54">
        <v>6.2</v>
      </c>
      <c r="AG48" s="54">
        <v>6.4</v>
      </c>
      <c r="AH48" s="54">
        <v>0</v>
      </c>
      <c r="AI48" s="54">
        <v>0</v>
      </c>
      <c r="AJ48" s="54">
        <v>0</v>
      </c>
      <c r="AK48" s="109" t="s">
        <v>18</v>
      </c>
      <c r="AL48" s="110"/>
      <c r="AM48" s="5"/>
      <c r="AN48" s="5"/>
      <c r="AO48" s="5"/>
      <c r="AP48" s="5"/>
      <c r="AQ48" s="5"/>
    </row>
    <row r="49" spans="1:43" s="1" customFormat="1" ht="57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21">
        <v>0</v>
      </c>
      <c r="S49" s="21">
        <v>1</v>
      </c>
      <c r="T49" s="21">
        <v>1</v>
      </c>
      <c r="U49" s="21">
        <v>0</v>
      </c>
      <c r="V49" s="21">
        <v>1</v>
      </c>
      <c r="W49" s="21">
        <v>0</v>
      </c>
      <c r="X49" s="21">
        <v>0</v>
      </c>
      <c r="Y49" s="21">
        <v>7</v>
      </c>
      <c r="Z49" s="21">
        <v>0</v>
      </c>
      <c r="AA49" s="21">
        <v>1</v>
      </c>
      <c r="AB49" s="6" t="s">
        <v>203</v>
      </c>
      <c r="AC49" s="16" t="s">
        <v>39</v>
      </c>
      <c r="AD49" s="58" t="s">
        <v>18</v>
      </c>
      <c r="AE49" s="41">
        <v>0</v>
      </c>
      <c r="AF49" s="41">
        <v>82</v>
      </c>
      <c r="AG49" s="41">
        <v>85</v>
      </c>
      <c r="AH49" s="41">
        <v>0</v>
      </c>
      <c r="AI49" s="41">
        <v>0</v>
      </c>
      <c r="AJ49" s="41">
        <v>0</v>
      </c>
      <c r="AK49" s="114">
        <v>85</v>
      </c>
      <c r="AL49" s="115"/>
      <c r="AM49" s="5"/>
      <c r="AN49" s="5"/>
      <c r="AO49" s="5"/>
      <c r="AP49" s="5"/>
      <c r="AQ49" s="5"/>
    </row>
    <row r="50" spans="1:43" s="20" customFormat="1" ht="60" customHeight="1">
      <c r="A50" s="22"/>
      <c r="B50" s="22"/>
      <c r="C50" s="22"/>
      <c r="D50" s="22"/>
      <c r="E50" s="22"/>
      <c r="F50" s="22"/>
      <c r="G50" s="22"/>
      <c r="H50" s="22"/>
      <c r="I50" s="24"/>
      <c r="J50" s="24"/>
      <c r="K50" s="24"/>
      <c r="L50" s="24"/>
      <c r="M50" s="24"/>
      <c r="N50" s="24"/>
      <c r="O50" s="24"/>
      <c r="P50" s="24"/>
      <c r="Q50" s="24"/>
      <c r="R50" s="22">
        <v>0</v>
      </c>
      <c r="S50" s="22">
        <v>1</v>
      </c>
      <c r="T50" s="22">
        <v>1</v>
      </c>
      <c r="U50" s="22">
        <v>0</v>
      </c>
      <c r="V50" s="22">
        <v>2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43" t="s">
        <v>111</v>
      </c>
      <c r="AC50" s="16" t="s">
        <v>70</v>
      </c>
      <c r="AD50" s="30" t="s">
        <v>18</v>
      </c>
      <c r="AE50" s="62">
        <f aca="true" t="shared" si="1" ref="AE50:AJ50">AE54+AE57+AE60+AE72+AE75</f>
        <v>1358.4</v>
      </c>
      <c r="AF50" s="62">
        <f t="shared" si="1"/>
        <v>1110.2</v>
      </c>
      <c r="AG50" s="62">
        <f t="shared" si="1"/>
        <v>7067.85</v>
      </c>
      <c r="AH50" s="62">
        <f>AH54+AH57+AH60+AH72+AH75+AH66</f>
        <v>5596.599999999999</v>
      </c>
      <c r="AI50" s="62">
        <f t="shared" si="1"/>
        <v>0</v>
      </c>
      <c r="AJ50" s="62">
        <f t="shared" si="1"/>
        <v>0</v>
      </c>
      <c r="AK50" s="100" t="s">
        <v>18</v>
      </c>
      <c r="AL50" s="117"/>
      <c r="AM50" s="19"/>
      <c r="AN50" s="19"/>
      <c r="AO50" s="19"/>
      <c r="AP50" s="19"/>
      <c r="AQ50" s="19"/>
    </row>
    <row r="51" spans="1:43" s="20" customFormat="1" ht="60.75" customHeight="1">
      <c r="A51" s="22"/>
      <c r="B51" s="22"/>
      <c r="C51" s="22"/>
      <c r="D51" s="22"/>
      <c r="E51" s="22"/>
      <c r="F51" s="22"/>
      <c r="G51" s="22"/>
      <c r="H51" s="22"/>
      <c r="I51" s="24"/>
      <c r="J51" s="24"/>
      <c r="K51" s="24"/>
      <c r="L51" s="24"/>
      <c r="M51" s="24"/>
      <c r="N51" s="24"/>
      <c r="O51" s="24"/>
      <c r="P51" s="24"/>
      <c r="Q51" s="24"/>
      <c r="R51" s="22">
        <v>0</v>
      </c>
      <c r="S51" s="22">
        <v>1</v>
      </c>
      <c r="T51" s="22">
        <v>1</v>
      </c>
      <c r="U51" s="22">
        <v>0</v>
      </c>
      <c r="V51" s="22">
        <v>2</v>
      </c>
      <c r="W51" s="22">
        <v>0</v>
      </c>
      <c r="X51" s="22">
        <v>0</v>
      </c>
      <c r="Y51" s="22">
        <v>0</v>
      </c>
      <c r="Z51" s="22">
        <v>0</v>
      </c>
      <c r="AA51" s="22">
        <v>1</v>
      </c>
      <c r="AB51" s="44" t="s">
        <v>82</v>
      </c>
      <c r="AC51" s="16" t="s">
        <v>24</v>
      </c>
      <c r="AD51" s="28">
        <v>87.5</v>
      </c>
      <c r="AE51" s="16">
        <v>87.5</v>
      </c>
      <c r="AF51" s="16">
        <v>87.5</v>
      </c>
      <c r="AG51" s="28">
        <v>87.5</v>
      </c>
      <c r="AH51" s="28">
        <v>87.5</v>
      </c>
      <c r="AI51" s="28">
        <v>87.5</v>
      </c>
      <c r="AJ51" s="28">
        <v>87.5</v>
      </c>
      <c r="AK51" s="100">
        <v>87.5</v>
      </c>
      <c r="AL51" s="117"/>
      <c r="AM51" s="19"/>
      <c r="AN51" s="19"/>
      <c r="AO51" s="19"/>
      <c r="AP51" s="19"/>
      <c r="AQ51" s="19"/>
    </row>
    <row r="52" spans="1:43" s="20" customFormat="1" ht="59.25" customHeight="1">
      <c r="A52" s="22"/>
      <c r="B52" s="22"/>
      <c r="C52" s="22"/>
      <c r="D52" s="22"/>
      <c r="E52" s="22"/>
      <c r="F52" s="22"/>
      <c r="G52" s="22"/>
      <c r="H52" s="22"/>
      <c r="I52" s="24"/>
      <c r="J52" s="24"/>
      <c r="K52" s="24"/>
      <c r="L52" s="24"/>
      <c r="M52" s="24"/>
      <c r="N52" s="24"/>
      <c r="O52" s="24"/>
      <c r="P52" s="24"/>
      <c r="Q52" s="24"/>
      <c r="R52" s="22">
        <v>0</v>
      </c>
      <c r="S52" s="22">
        <v>1</v>
      </c>
      <c r="T52" s="22">
        <v>1</v>
      </c>
      <c r="U52" s="22">
        <v>0</v>
      </c>
      <c r="V52" s="22">
        <v>2</v>
      </c>
      <c r="W52" s="22">
        <v>0</v>
      </c>
      <c r="X52" s="22">
        <v>0</v>
      </c>
      <c r="Y52" s="22">
        <v>1</v>
      </c>
      <c r="Z52" s="22">
        <v>0</v>
      </c>
      <c r="AA52" s="22">
        <v>0</v>
      </c>
      <c r="AB52" s="43" t="s">
        <v>83</v>
      </c>
      <c r="AC52" s="16" t="s">
        <v>41</v>
      </c>
      <c r="AD52" s="30" t="s">
        <v>18</v>
      </c>
      <c r="AE52" s="16">
        <v>1</v>
      </c>
      <c r="AF52" s="16">
        <v>1</v>
      </c>
      <c r="AG52" s="28">
        <v>1</v>
      </c>
      <c r="AH52" s="28">
        <v>1</v>
      </c>
      <c r="AI52" s="28">
        <v>1</v>
      </c>
      <c r="AJ52" s="28">
        <v>1</v>
      </c>
      <c r="AK52" s="100" t="s">
        <v>18</v>
      </c>
      <c r="AL52" s="97"/>
      <c r="AM52" s="19"/>
      <c r="AN52" s="19"/>
      <c r="AO52" s="19"/>
      <c r="AP52" s="19"/>
      <c r="AQ52" s="19"/>
    </row>
    <row r="53" spans="1:43" s="20" customFormat="1" ht="27" customHeight="1">
      <c r="A53" s="22"/>
      <c r="B53" s="22"/>
      <c r="C53" s="22"/>
      <c r="D53" s="22"/>
      <c r="E53" s="22"/>
      <c r="F53" s="22"/>
      <c r="G53" s="22"/>
      <c r="H53" s="22"/>
      <c r="I53" s="24"/>
      <c r="J53" s="24"/>
      <c r="K53" s="24"/>
      <c r="L53" s="24"/>
      <c r="M53" s="24"/>
      <c r="N53" s="24"/>
      <c r="O53" s="24"/>
      <c r="P53" s="24"/>
      <c r="Q53" s="24"/>
      <c r="R53" s="22">
        <v>0</v>
      </c>
      <c r="S53" s="22">
        <v>1</v>
      </c>
      <c r="T53" s="22">
        <v>1</v>
      </c>
      <c r="U53" s="22">
        <v>0</v>
      </c>
      <c r="V53" s="22">
        <v>2</v>
      </c>
      <c r="W53" s="22">
        <v>0</v>
      </c>
      <c r="X53" s="22">
        <v>0</v>
      </c>
      <c r="Y53" s="22">
        <v>1</v>
      </c>
      <c r="Z53" s="22">
        <v>0</v>
      </c>
      <c r="AA53" s="22">
        <v>1</v>
      </c>
      <c r="AB53" s="43" t="s">
        <v>158</v>
      </c>
      <c r="AC53" s="16" t="s">
        <v>40</v>
      </c>
      <c r="AD53" s="30" t="s">
        <v>18</v>
      </c>
      <c r="AE53" s="16">
        <v>8</v>
      </c>
      <c r="AF53" s="16">
        <v>8</v>
      </c>
      <c r="AG53" s="28">
        <v>8</v>
      </c>
      <c r="AH53" s="28">
        <v>8</v>
      </c>
      <c r="AI53" s="28">
        <v>8</v>
      </c>
      <c r="AJ53" s="28">
        <v>8</v>
      </c>
      <c r="AK53" s="100">
        <v>8</v>
      </c>
      <c r="AL53" s="117"/>
      <c r="AM53" s="19"/>
      <c r="AN53" s="19"/>
      <c r="AO53" s="19"/>
      <c r="AP53" s="19"/>
      <c r="AQ53" s="19"/>
    </row>
    <row r="54" spans="1:112" s="48" customFormat="1" ht="72" customHeight="1">
      <c r="A54" s="22">
        <v>7</v>
      </c>
      <c r="B54" s="22">
        <v>0</v>
      </c>
      <c r="C54" s="22">
        <v>0</v>
      </c>
      <c r="D54" s="22">
        <v>0</v>
      </c>
      <c r="E54" s="22">
        <v>7</v>
      </c>
      <c r="F54" s="22">
        <v>0</v>
      </c>
      <c r="G54" s="22">
        <v>1</v>
      </c>
      <c r="H54" s="22">
        <v>0</v>
      </c>
      <c r="I54" s="22">
        <v>1</v>
      </c>
      <c r="J54" s="22">
        <v>1</v>
      </c>
      <c r="K54" s="22">
        <v>0</v>
      </c>
      <c r="L54" s="22">
        <v>2</v>
      </c>
      <c r="M54" s="22">
        <v>2</v>
      </c>
      <c r="N54" s="22">
        <v>0</v>
      </c>
      <c r="O54" s="22">
        <v>0</v>
      </c>
      <c r="P54" s="22">
        <v>1</v>
      </c>
      <c r="Q54" s="22" t="s">
        <v>63</v>
      </c>
      <c r="R54" s="22">
        <v>0</v>
      </c>
      <c r="S54" s="22">
        <v>1</v>
      </c>
      <c r="T54" s="22">
        <v>1</v>
      </c>
      <c r="U54" s="22">
        <v>0</v>
      </c>
      <c r="V54" s="22">
        <v>2</v>
      </c>
      <c r="W54" s="22">
        <v>0</v>
      </c>
      <c r="X54" s="22">
        <v>0</v>
      </c>
      <c r="Y54" s="22">
        <v>2</v>
      </c>
      <c r="Z54" s="22">
        <v>0</v>
      </c>
      <c r="AA54" s="22">
        <v>0</v>
      </c>
      <c r="AB54" s="13" t="s">
        <v>142</v>
      </c>
      <c r="AC54" s="16" t="s">
        <v>70</v>
      </c>
      <c r="AD54" s="30" t="s">
        <v>18</v>
      </c>
      <c r="AE54" s="62">
        <v>1308.4</v>
      </c>
      <c r="AF54" s="62">
        <v>1110.2</v>
      </c>
      <c r="AG54" s="62">
        <v>5567.85</v>
      </c>
      <c r="AH54" s="55">
        <v>1407.1</v>
      </c>
      <c r="AI54" s="55">
        <v>0</v>
      </c>
      <c r="AJ54" s="55">
        <v>0</v>
      </c>
      <c r="AK54" s="100" t="s">
        <v>18</v>
      </c>
      <c r="AL54" s="117"/>
      <c r="AM54" s="19"/>
      <c r="AN54" s="19"/>
      <c r="AO54" s="19"/>
      <c r="AP54" s="19"/>
      <c r="AQ54" s="19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</row>
    <row r="55" spans="1:112" s="48" customFormat="1" ht="51.75" customHeight="1">
      <c r="A55" s="22"/>
      <c r="B55" s="22"/>
      <c r="C55" s="22"/>
      <c r="D55" s="22"/>
      <c r="E55" s="22"/>
      <c r="F55" s="22"/>
      <c r="G55" s="22"/>
      <c r="H55" s="22"/>
      <c r="I55" s="24"/>
      <c r="J55" s="24"/>
      <c r="K55" s="24"/>
      <c r="L55" s="24"/>
      <c r="M55" s="24"/>
      <c r="N55" s="24"/>
      <c r="O55" s="24"/>
      <c r="P55" s="24"/>
      <c r="Q55" s="24"/>
      <c r="R55" s="22">
        <v>0</v>
      </c>
      <c r="S55" s="22">
        <v>1</v>
      </c>
      <c r="T55" s="22">
        <v>1</v>
      </c>
      <c r="U55" s="22">
        <v>0</v>
      </c>
      <c r="V55" s="22">
        <v>2</v>
      </c>
      <c r="W55" s="22">
        <v>0</v>
      </c>
      <c r="X55" s="22">
        <v>0</v>
      </c>
      <c r="Y55" s="22">
        <v>2</v>
      </c>
      <c r="Z55" s="22">
        <v>0</v>
      </c>
      <c r="AA55" s="22">
        <v>1</v>
      </c>
      <c r="AB55" s="13" t="s">
        <v>100</v>
      </c>
      <c r="AC55" s="16" t="s">
        <v>40</v>
      </c>
      <c r="AD55" s="30" t="s">
        <v>18</v>
      </c>
      <c r="AE55" s="58">
        <v>8</v>
      </c>
      <c r="AF55" s="58">
        <v>8</v>
      </c>
      <c r="AG55" s="58">
        <v>8</v>
      </c>
      <c r="AH55" s="58">
        <v>8</v>
      </c>
      <c r="AI55" s="58">
        <v>0</v>
      </c>
      <c r="AJ55" s="58">
        <v>0</v>
      </c>
      <c r="AK55" s="100">
        <v>8</v>
      </c>
      <c r="AL55" s="117"/>
      <c r="AM55" s="19"/>
      <c r="AN55" s="19"/>
      <c r="AO55" s="19"/>
      <c r="AP55" s="19"/>
      <c r="AQ55" s="19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</row>
    <row r="56" spans="1:112" s="48" customFormat="1" ht="63" customHeight="1">
      <c r="A56" s="22"/>
      <c r="B56" s="22"/>
      <c r="C56" s="22"/>
      <c r="D56" s="22"/>
      <c r="E56" s="22"/>
      <c r="F56" s="22"/>
      <c r="G56" s="22"/>
      <c r="H56" s="22"/>
      <c r="I56" s="24"/>
      <c r="J56" s="24"/>
      <c r="K56" s="24"/>
      <c r="L56" s="24"/>
      <c r="M56" s="24"/>
      <c r="N56" s="24"/>
      <c r="O56" s="24"/>
      <c r="P56" s="24"/>
      <c r="Q56" s="24"/>
      <c r="R56" s="22">
        <v>0</v>
      </c>
      <c r="S56" s="22">
        <v>1</v>
      </c>
      <c r="T56" s="22">
        <v>1</v>
      </c>
      <c r="U56" s="22">
        <v>0</v>
      </c>
      <c r="V56" s="22">
        <v>2</v>
      </c>
      <c r="W56" s="22">
        <v>0</v>
      </c>
      <c r="X56" s="22">
        <v>0</v>
      </c>
      <c r="Y56" s="22">
        <v>2</v>
      </c>
      <c r="Z56" s="22">
        <v>0</v>
      </c>
      <c r="AA56" s="22">
        <v>2</v>
      </c>
      <c r="AB56" s="13" t="s">
        <v>110</v>
      </c>
      <c r="AC56" s="16" t="s">
        <v>24</v>
      </c>
      <c r="AD56" s="30" t="s">
        <v>18</v>
      </c>
      <c r="AE56" s="55">
        <v>100</v>
      </c>
      <c r="AF56" s="55">
        <v>100</v>
      </c>
      <c r="AG56" s="55">
        <v>100</v>
      </c>
      <c r="AH56" s="55">
        <v>100</v>
      </c>
      <c r="AI56" s="55">
        <v>0</v>
      </c>
      <c r="AJ56" s="55">
        <v>0</v>
      </c>
      <c r="AK56" s="98">
        <v>100</v>
      </c>
      <c r="AL56" s="119"/>
      <c r="AM56" s="19"/>
      <c r="AN56" s="19"/>
      <c r="AO56" s="19"/>
      <c r="AP56" s="19"/>
      <c r="AQ56" s="19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</row>
    <row r="57" spans="1:112" s="48" customFormat="1" ht="64.5" customHeight="1">
      <c r="A57" s="22">
        <v>7</v>
      </c>
      <c r="B57" s="22">
        <v>0</v>
      </c>
      <c r="C57" s="22">
        <v>0</v>
      </c>
      <c r="D57" s="22">
        <v>0</v>
      </c>
      <c r="E57" s="22">
        <v>7</v>
      </c>
      <c r="F57" s="22">
        <v>0</v>
      </c>
      <c r="G57" s="22">
        <v>1</v>
      </c>
      <c r="H57" s="22">
        <v>0</v>
      </c>
      <c r="I57" s="22">
        <v>1</v>
      </c>
      <c r="J57" s="22">
        <v>1</v>
      </c>
      <c r="K57" s="22">
        <v>0</v>
      </c>
      <c r="L57" s="22">
        <v>2</v>
      </c>
      <c r="M57" s="22">
        <v>1</v>
      </c>
      <c r="N57" s="22">
        <v>0</v>
      </c>
      <c r="O57" s="22">
        <v>9</v>
      </c>
      <c r="P57" s="22">
        <v>2</v>
      </c>
      <c r="Q57" s="22">
        <v>0</v>
      </c>
      <c r="R57" s="22">
        <v>0</v>
      </c>
      <c r="S57" s="22">
        <v>1</v>
      </c>
      <c r="T57" s="22">
        <v>1</v>
      </c>
      <c r="U57" s="22">
        <v>0</v>
      </c>
      <c r="V57" s="22">
        <v>2</v>
      </c>
      <c r="W57" s="22">
        <v>0</v>
      </c>
      <c r="X57" s="22">
        <v>0</v>
      </c>
      <c r="Y57" s="22">
        <v>3</v>
      </c>
      <c r="Z57" s="22">
        <v>0</v>
      </c>
      <c r="AA57" s="22">
        <v>0</v>
      </c>
      <c r="AB57" s="13" t="s">
        <v>124</v>
      </c>
      <c r="AC57" s="16" t="s">
        <v>70</v>
      </c>
      <c r="AD57" s="30" t="s">
        <v>18</v>
      </c>
      <c r="AE57" s="62">
        <v>50</v>
      </c>
      <c r="AF57" s="62">
        <v>0</v>
      </c>
      <c r="AG57" s="62">
        <v>0</v>
      </c>
      <c r="AH57" s="54">
        <v>0</v>
      </c>
      <c r="AI57" s="54">
        <v>0</v>
      </c>
      <c r="AJ57" s="54">
        <v>0</v>
      </c>
      <c r="AK57" s="109" t="s">
        <v>18</v>
      </c>
      <c r="AL57" s="113"/>
      <c r="AM57" s="19"/>
      <c r="AN57" s="19"/>
      <c r="AO57" s="19"/>
      <c r="AP57" s="19"/>
      <c r="AQ57" s="19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</row>
    <row r="58" spans="1:112" s="48" customFormat="1" ht="75" customHeight="1">
      <c r="A58" s="22"/>
      <c r="B58" s="22"/>
      <c r="C58" s="22"/>
      <c r="D58" s="22"/>
      <c r="E58" s="22"/>
      <c r="F58" s="22"/>
      <c r="G58" s="22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2">
        <v>0</v>
      </c>
      <c r="S58" s="22">
        <v>1</v>
      </c>
      <c r="T58" s="22">
        <v>1</v>
      </c>
      <c r="U58" s="22">
        <v>0</v>
      </c>
      <c r="V58" s="22">
        <v>2</v>
      </c>
      <c r="W58" s="22">
        <v>0</v>
      </c>
      <c r="X58" s="22">
        <v>0</v>
      </c>
      <c r="Y58" s="22">
        <v>3</v>
      </c>
      <c r="Z58" s="22">
        <v>0</v>
      </c>
      <c r="AA58" s="22">
        <v>1</v>
      </c>
      <c r="AB58" s="13" t="s">
        <v>125</v>
      </c>
      <c r="AC58" s="16" t="s">
        <v>40</v>
      </c>
      <c r="AD58" s="30" t="s">
        <v>18</v>
      </c>
      <c r="AE58" s="58">
        <v>1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  <c r="AK58" s="109">
        <v>1</v>
      </c>
      <c r="AL58" s="113"/>
      <c r="AM58" s="19"/>
      <c r="AN58" s="19"/>
      <c r="AO58" s="19"/>
      <c r="AP58" s="19"/>
      <c r="AQ58" s="19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</row>
    <row r="59" spans="1:112" s="48" customFormat="1" ht="72" customHeight="1">
      <c r="A59" s="22"/>
      <c r="B59" s="22"/>
      <c r="C59" s="22"/>
      <c r="D59" s="22"/>
      <c r="E59" s="22"/>
      <c r="F59" s="22"/>
      <c r="G59" s="22"/>
      <c r="H59" s="22"/>
      <c r="I59" s="24"/>
      <c r="J59" s="24"/>
      <c r="K59" s="24"/>
      <c r="L59" s="24"/>
      <c r="M59" s="24"/>
      <c r="N59" s="24"/>
      <c r="O59" s="24"/>
      <c r="P59" s="24"/>
      <c r="Q59" s="24"/>
      <c r="R59" s="22">
        <v>0</v>
      </c>
      <c r="S59" s="22">
        <v>1</v>
      </c>
      <c r="T59" s="22">
        <v>1</v>
      </c>
      <c r="U59" s="22">
        <v>0</v>
      </c>
      <c r="V59" s="22">
        <v>2</v>
      </c>
      <c r="W59" s="22">
        <v>0</v>
      </c>
      <c r="X59" s="22">
        <v>0</v>
      </c>
      <c r="Y59" s="22">
        <v>3</v>
      </c>
      <c r="Z59" s="22">
        <v>0</v>
      </c>
      <c r="AA59" s="22">
        <v>2</v>
      </c>
      <c r="AB59" s="13" t="s">
        <v>126</v>
      </c>
      <c r="AC59" s="16" t="s">
        <v>24</v>
      </c>
      <c r="AD59" s="30" t="s">
        <v>18</v>
      </c>
      <c r="AE59" s="54">
        <v>100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111">
        <v>100</v>
      </c>
      <c r="AL59" s="112"/>
      <c r="AM59" s="19"/>
      <c r="AN59" s="19"/>
      <c r="AO59" s="19"/>
      <c r="AP59" s="19"/>
      <c r="AQ59" s="19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</row>
    <row r="60" spans="1:112" s="48" customFormat="1" ht="54" customHeight="1">
      <c r="A60" s="21">
        <v>7</v>
      </c>
      <c r="B60" s="21">
        <v>0</v>
      </c>
      <c r="C60" s="21">
        <v>0</v>
      </c>
      <c r="D60" s="21">
        <v>0</v>
      </c>
      <c r="E60" s="21">
        <v>7</v>
      </c>
      <c r="F60" s="21">
        <v>0</v>
      </c>
      <c r="G60" s="21">
        <v>1</v>
      </c>
      <c r="H60" s="21">
        <v>0</v>
      </c>
      <c r="I60" s="25">
        <v>1</v>
      </c>
      <c r="J60" s="25">
        <v>1</v>
      </c>
      <c r="K60" s="25">
        <v>0</v>
      </c>
      <c r="L60" s="25">
        <v>2</v>
      </c>
      <c r="M60" s="25" t="s">
        <v>65</v>
      </c>
      <c r="N60" s="25">
        <v>1</v>
      </c>
      <c r="O60" s="25">
        <v>0</v>
      </c>
      <c r="P60" s="25">
        <v>4</v>
      </c>
      <c r="Q60" s="25" t="s">
        <v>63</v>
      </c>
      <c r="R60" s="21">
        <v>0</v>
      </c>
      <c r="S60" s="21">
        <v>1</v>
      </c>
      <c r="T60" s="21">
        <v>1</v>
      </c>
      <c r="U60" s="21">
        <v>0</v>
      </c>
      <c r="V60" s="21">
        <v>2</v>
      </c>
      <c r="W60" s="21">
        <v>0</v>
      </c>
      <c r="X60" s="21">
        <v>0</v>
      </c>
      <c r="Y60" s="21">
        <v>4</v>
      </c>
      <c r="Z60" s="21">
        <v>0</v>
      </c>
      <c r="AA60" s="21">
        <v>0</v>
      </c>
      <c r="AB60" s="13" t="s">
        <v>144</v>
      </c>
      <c r="AC60" s="16" t="s">
        <v>70</v>
      </c>
      <c r="AD60" s="30" t="s">
        <v>18</v>
      </c>
      <c r="AE60" s="54">
        <v>0</v>
      </c>
      <c r="AF60" s="54">
        <v>0</v>
      </c>
      <c r="AG60" s="54">
        <v>0</v>
      </c>
      <c r="AH60" s="54">
        <v>1344.8</v>
      </c>
      <c r="AI60" s="54">
        <v>0</v>
      </c>
      <c r="AJ60" s="54">
        <v>0</v>
      </c>
      <c r="AK60" s="109" t="s">
        <v>18</v>
      </c>
      <c r="AL60" s="113"/>
      <c r="AM60" s="19"/>
      <c r="AN60" s="19"/>
      <c r="AO60" s="19"/>
      <c r="AP60" s="19"/>
      <c r="AQ60" s="19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</row>
    <row r="61" spans="1:112" s="48" customFormat="1" ht="39.75" customHeight="1">
      <c r="A61" s="21"/>
      <c r="B61" s="21"/>
      <c r="C61" s="21"/>
      <c r="D61" s="21"/>
      <c r="E61" s="21"/>
      <c r="F61" s="21"/>
      <c r="G61" s="21"/>
      <c r="H61" s="21"/>
      <c r="I61" s="25"/>
      <c r="J61" s="25"/>
      <c r="K61" s="25"/>
      <c r="L61" s="25"/>
      <c r="M61" s="25"/>
      <c r="N61" s="25"/>
      <c r="O61" s="25"/>
      <c r="P61" s="25"/>
      <c r="Q61" s="25"/>
      <c r="R61" s="21">
        <v>0</v>
      </c>
      <c r="S61" s="21">
        <v>1</v>
      </c>
      <c r="T61" s="21">
        <v>1</v>
      </c>
      <c r="U61" s="21">
        <v>0</v>
      </c>
      <c r="V61" s="21">
        <v>2</v>
      </c>
      <c r="W61" s="21">
        <v>0</v>
      </c>
      <c r="X61" s="21">
        <v>0</v>
      </c>
      <c r="Y61" s="21">
        <v>4</v>
      </c>
      <c r="Z61" s="21">
        <v>0</v>
      </c>
      <c r="AA61" s="21">
        <v>1</v>
      </c>
      <c r="AB61" s="13" t="s">
        <v>116</v>
      </c>
      <c r="AC61" s="16" t="s">
        <v>40</v>
      </c>
      <c r="AD61" s="30" t="s">
        <v>18</v>
      </c>
      <c r="AE61" s="58">
        <v>0</v>
      </c>
      <c r="AF61" s="58">
        <v>0</v>
      </c>
      <c r="AG61" s="58">
        <v>0</v>
      </c>
      <c r="AH61" s="58">
        <v>1</v>
      </c>
      <c r="AI61" s="58">
        <v>0</v>
      </c>
      <c r="AJ61" s="58">
        <v>0</v>
      </c>
      <c r="AK61" s="109">
        <v>1</v>
      </c>
      <c r="AL61" s="116"/>
      <c r="AM61" s="19"/>
      <c r="AN61" s="19"/>
      <c r="AO61" s="19"/>
      <c r="AP61" s="19"/>
      <c r="AQ61" s="19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</row>
    <row r="62" spans="1:112" s="48" customFormat="1" ht="46.5" customHeight="1">
      <c r="A62" s="21"/>
      <c r="B62" s="21"/>
      <c r="C62" s="21"/>
      <c r="D62" s="21"/>
      <c r="E62" s="21"/>
      <c r="F62" s="21"/>
      <c r="G62" s="21"/>
      <c r="H62" s="21"/>
      <c r="I62" s="25"/>
      <c r="J62" s="25"/>
      <c r="K62" s="25"/>
      <c r="L62" s="25"/>
      <c r="M62" s="25"/>
      <c r="N62" s="25"/>
      <c r="O62" s="25"/>
      <c r="P62" s="25"/>
      <c r="Q62" s="25"/>
      <c r="R62" s="21">
        <v>0</v>
      </c>
      <c r="S62" s="21">
        <v>1</v>
      </c>
      <c r="T62" s="21">
        <v>1</v>
      </c>
      <c r="U62" s="21">
        <v>0</v>
      </c>
      <c r="V62" s="21">
        <v>2</v>
      </c>
      <c r="W62" s="21">
        <v>0</v>
      </c>
      <c r="X62" s="21">
        <v>0</v>
      </c>
      <c r="Y62" s="21">
        <v>4</v>
      </c>
      <c r="Z62" s="21">
        <v>0</v>
      </c>
      <c r="AA62" s="21">
        <v>2</v>
      </c>
      <c r="AB62" s="13" t="s">
        <v>128</v>
      </c>
      <c r="AC62" s="16" t="s">
        <v>24</v>
      </c>
      <c r="AD62" s="30" t="s">
        <v>18</v>
      </c>
      <c r="AE62" s="54">
        <v>0</v>
      </c>
      <c r="AF62" s="54">
        <v>0</v>
      </c>
      <c r="AG62" s="54">
        <v>0</v>
      </c>
      <c r="AH62" s="54">
        <v>100</v>
      </c>
      <c r="AI62" s="54">
        <v>0</v>
      </c>
      <c r="AJ62" s="54">
        <v>0</v>
      </c>
      <c r="AK62" s="111">
        <v>100</v>
      </c>
      <c r="AL62" s="118"/>
      <c r="AM62" s="19"/>
      <c r="AN62" s="19"/>
      <c r="AO62" s="19"/>
      <c r="AP62" s="19"/>
      <c r="AQ62" s="19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</row>
    <row r="63" spans="1:112" s="48" customFormat="1" ht="59.25" customHeight="1">
      <c r="A63" s="21">
        <v>7</v>
      </c>
      <c r="B63" s="21">
        <v>0</v>
      </c>
      <c r="C63" s="21">
        <v>0</v>
      </c>
      <c r="D63" s="21">
        <v>0</v>
      </c>
      <c r="E63" s="21">
        <v>7</v>
      </c>
      <c r="F63" s="21">
        <v>0</v>
      </c>
      <c r="G63" s="21">
        <v>1</v>
      </c>
      <c r="H63" s="21">
        <v>0</v>
      </c>
      <c r="I63" s="25">
        <v>1</v>
      </c>
      <c r="J63" s="25">
        <v>1</v>
      </c>
      <c r="K63" s="25">
        <v>0</v>
      </c>
      <c r="L63" s="25">
        <v>2</v>
      </c>
      <c r="M63" s="25" t="s">
        <v>65</v>
      </c>
      <c r="N63" s="25">
        <v>1</v>
      </c>
      <c r="O63" s="25">
        <v>0</v>
      </c>
      <c r="P63" s="25">
        <v>4</v>
      </c>
      <c r="Q63" s="25" t="s">
        <v>63</v>
      </c>
      <c r="R63" s="21">
        <v>0</v>
      </c>
      <c r="S63" s="21">
        <v>1</v>
      </c>
      <c r="T63" s="21">
        <v>1</v>
      </c>
      <c r="U63" s="21">
        <v>0</v>
      </c>
      <c r="V63" s="21">
        <v>2</v>
      </c>
      <c r="W63" s="21">
        <v>0</v>
      </c>
      <c r="X63" s="21">
        <v>0</v>
      </c>
      <c r="Y63" s="21">
        <v>4</v>
      </c>
      <c r="Z63" s="21">
        <v>0</v>
      </c>
      <c r="AA63" s="21">
        <v>0</v>
      </c>
      <c r="AB63" s="13" t="s">
        <v>234</v>
      </c>
      <c r="AC63" s="16" t="s">
        <v>70</v>
      </c>
      <c r="AD63" s="30" t="s">
        <v>18</v>
      </c>
      <c r="AE63" s="54">
        <v>0</v>
      </c>
      <c r="AF63" s="54">
        <v>0</v>
      </c>
      <c r="AG63" s="54">
        <v>0</v>
      </c>
      <c r="AH63" s="54">
        <v>1344.8</v>
      </c>
      <c r="AI63" s="54">
        <v>0</v>
      </c>
      <c r="AJ63" s="54">
        <v>0</v>
      </c>
      <c r="AK63" s="109" t="s">
        <v>18</v>
      </c>
      <c r="AL63" s="113"/>
      <c r="AM63" s="19"/>
      <c r="AN63" s="19"/>
      <c r="AO63" s="19"/>
      <c r="AP63" s="19"/>
      <c r="AQ63" s="19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</row>
    <row r="64" spans="1:112" s="48" customFormat="1" ht="66" customHeight="1">
      <c r="A64" s="22"/>
      <c r="B64" s="22"/>
      <c r="C64" s="22"/>
      <c r="D64" s="22"/>
      <c r="E64" s="22"/>
      <c r="F64" s="22"/>
      <c r="G64" s="22"/>
      <c r="H64" s="22"/>
      <c r="I64" s="24"/>
      <c r="J64" s="24"/>
      <c r="K64" s="24"/>
      <c r="L64" s="24"/>
      <c r="M64" s="24"/>
      <c r="N64" s="24"/>
      <c r="O64" s="24"/>
      <c r="P64" s="24"/>
      <c r="Q64" s="24"/>
      <c r="R64" s="21">
        <v>0</v>
      </c>
      <c r="S64" s="21">
        <v>1</v>
      </c>
      <c r="T64" s="21">
        <v>1</v>
      </c>
      <c r="U64" s="21">
        <v>0</v>
      </c>
      <c r="V64" s="21">
        <v>2</v>
      </c>
      <c r="W64" s="21">
        <v>0</v>
      </c>
      <c r="X64" s="21">
        <v>0</v>
      </c>
      <c r="Y64" s="21">
        <v>4</v>
      </c>
      <c r="Z64" s="21">
        <v>0</v>
      </c>
      <c r="AA64" s="21">
        <v>1</v>
      </c>
      <c r="AB64" s="13" t="s">
        <v>235</v>
      </c>
      <c r="AC64" s="16" t="s">
        <v>40</v>
      </c>
      <c r="AD64" s="30" t="s">
        <v>18</v>
      </c>
      <c r="AE64" s="58">
        <v>0</v>
      </c>
      <c r="AF64" s="58">
        <v>0</v>
      </c>
      <c r="AG64" s="58">
        <v>0</v>
      </c>
      <c r="AH64" s="58">
        <v>1</v>
      </c>
      <c r="AI64" s="58">
        <v>0</v>
      </c>
      <c r="AJ64" s="58">
        <v>0</v>
      </c>
      <c r="AK64" s="109">
        <v>1</v>
      </c>
      <c r="AL64" s="116"/>
      <c r="AM64" s="19"/>
      <c r="AN64" s="19"/>
      <c r="AO64" s="19"/>
      <c r="AP64" s="19"/>
      <c r="AQ64" s="19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</row>
    <row r="65" spans="1:112" s="48" customFormat="1" ht="94.5" customHeight="1">
      <c r="A65" s="22"/>
      <c r="B65" s="22"/>
      <c r="C65" s="22"/>
      <c r="D65" s="22"/>
      <c r="E65" s="22"/>
      <c r="F65" s="22"/>
      <c r="G65" s="22"/>
      <c r="H65" s="22"/>
      <c r="I65" s="24"/>
      <c r="J65" s="24"/>
      <c r="K65" s="24"/>
      <c r="L65" s="24"/>
      <c r="M65" s="24"/>
      <c r="N65" s="24"/>
      <c r="O65" s="24"/>
      <c r="P65" s="24"/>
      <c r="Q65" s="24"/>
      <c r="R65" s="21">
        <v>0</v>
      </c>
      <c r="S65" s="21">
        <v>1</v>
      </c>
      <c r="T65" s="21">
        <v>1</v>
      </c>
      <c r="U65" s="21">
        <v>0</v>
      </c>
      <c r="V65" s="21">
        <v>2</v>
      </c>
      <c r="W65" s="21">
        <v>0</v>
      </c>
      <c r="X65" s="21">
        <v>0</v>
      </c>
      <c r="Y65" s="21">
        <v>4</v>
      </c>
      <c r="Z65" s="21">
        <v>0</v>
      </c>
      <c r="AA65" s="21">
        <v>2</v>
      </c>
      <c r="AB65" s="13" t="s">
        <v>236</v>
      </c>
      <c r="AC65" s="16" t="s">
        <v>24</v>
      </c>
      <c r="AD65" s="30" t="s">
        <v>18</v>
      </c>
      <c r="AE65" s="54">
        <v>0</v>
      </c>
      <c r="AF65" s="54">
        <v>0</v>
      </c>
      <c r="AG65" s="54">
        <v>0</v>
      </c>
      <c r="AH65" s="54">
        <v>21.4</v>
      </c>
      <c r="AI65" s="54">
        <v>0</v>
      </c>
      <c r="AJ65" s="54">
        <v>0</v>
      </c>
      <c r="AK65" s="111">
        <v>21.4</v>
      </c>
      <c r="AL65" s="118"/>
      <c r="AM65" s="19"/>
      <c r="AN65" s="19"/>
      <c r="AO65" s="19"/>
      <c r="AP65" s="19"/>
      <c r="AQ65" s="19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</row>
    <row r="66" spans="1:112" s="48" customFormat="1" ht="54.75" customHeight="1">
      <c r="A66" s="21">
        <v>7</v>
      </c>
      <c r="B66" s="21">
        <v>0</v>
      </c>
      <c r="C66" s="21">
        <v>0</v>
      </c>
      <c r="D66" s="21">
        <v>0</v>
      </c>
      <c r="E66" s="21">
        <v>7</v>
      </c>
      <c r="F66" s="21">
        <v>0</v>
      </c>
      <c r="G66" s="21">
        <v>1</v>
      </c>
      <c r="H66" s="21">
        <v>0</v>
      </c>
      <c r="I66" s="25">
        <v>1</v>
      </c>
      <c r="J66" s="25">
        <v>1</v>
      </c>
      <c r="K66" s="25">
        <v>0</v>
      </c>
      <c r="L66" s="25">
        <v>2</v>
      </c>
      <c r="M66" s="25">
        <v>1</v>
      </c>
      <c r="N66" s="25">
        <v>1</v>
      </c>
      <c r="O66" s="25">
        <v>0</v>
      </c>
      <c r="P66" s="25">
        <v>4</v>
      </c>
      <c r="Q66" s="25">
        <v>0</v>
      </c>
      <c r="R66" s="21">
        <v>0</v>
      </c>
      <c r="S66" s="21">
        <v>1</v>
      </c>
      <c r="T66" s="21">
        <v>1</v>
      </c>
      <c r="U66" s="21">
        <v>0</v>
      </c>
      <c r="V66" s="21">
        <v>2</v>
      </c>
      <c r="W66" s="21">
        <v>0</v>
      </c>
      <c r="X66" s="21">
        <v>0</v>
      </c>
      <c r="Y66" s="21">
        <v>5</v>
      </c>
      <c r="Z66" s="21">
        <v>0</v>
      </c>
      <c r="AA66" s="21">
        <v>0</v>
      </c>
      <c r="AB66" s="13" t="s">
        <v>145</v>
      </c>
      <c r="AC66" s="3" t="s">
        <v>14</v>
      </c>
      <c r="AD66" s="30" t="s">
        <v>18</v>
      </c>
      <c r="AE66" s="54">
        <v>0</v>
      </c>
      <c r="AF66" s="62">
        <v>0</v>
      </c>
      <c r="AG66" s="54">
        <v>0</v>
      </c>
      <c r="AH66" s="54">
        <v>1344.7</v>
      </c>
      <c r="AI66" s="54">
        <v>0</v>
      </c>
      <c r="AJ66" s="54">
        <v>0</v>
      </c>
      <c r="AK66" s="109" t="s">
        <v>18</v>
      </c>
      <c r="AL66" s="113"/>
      <c r="AM66" s="19"/>
      <c r="AN66" s="19"/>
      <c r="AO66" s="19"/>
      <c r="AP66" s="19"/>
      <c r="AQ66" s="19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</row>
    <row r="67" spans="1:112" s="48" customFormat="1" ht="33" customHeight="1">
      <c r="A67" s="22"/>
      <c r="B67" s="22"/>
      <c r="C67" s="22"/>
      <c r="D67" s="22"/>
      <c r="E67" s="22"/>
      <c r="F67" s="22"/>
      <c r="G67" s="22"/>
      <c r="H67" s="22"/>
      <c r="I67" s="24"/>
      <c r="J67" s="24"/>
      <c r="K67" s="24"/>
      <c r="L67" s="24"/>
      <c r="M67" s="24"/>
      <c r="N67" s="24"/>
      <c r="O67" s="24"/>
      <c r="P67" s="24"/>
      <c r="Q67" s="24"/>
      <c r="R67" s="21">
        <v>0</v>
      </c>
      <c r="S67" s="21">
        <v>1</v>
      </c>
      <c r="T67" s="21">
        <v>1</v>
      </c>
      <c r="U67" s="21">
        <v>0</v>
      </c>
      <c r="V67" s="21">
        <v>2</v>
      </c>
      <c r="W67" s="21">
        <v>0</v>
      </c>
      <c r="X67" s="21">
        <v>0</v>
      </c>
      <c r="Y67" s="21">
        <v>5</v>
      </c>
      <c r="Z67" s="21">
        <v>0</v>
      </c>
      <c r="AA67" s="21">
        <v>1</v>
      </c>
      <c r="AB67" s="13" t="s">
        <v>116</v>
      </c>
      <c r="AC67" s="16" t="s">
        <v>40</v>
      </c>
      <c r="AD67" s="30" t="s">
        <v>18</v>
      </c>
      <c r="AE67" s="58">
        <v>0</v>
      </c>
      <c r="AF67" s="58">
        <v>0</v>
      </c>
      <c r="AG67" s="58">
        <v>0</v>
      </c>
      <c r="AH67" s="58">
        <v>1</v>
      </c>
      <c r="AI67" s="58">
        <v>0</v>
      </c>
      <c r="AJ67" s="58">
        <v>0</v>
      </c>
      <c r="AK67" s="109">
        <v>1</v>
      </c>
      <c r="AL67" s="116"/>
      <c r="AM67" s="19"/>
      <c r="AN67" s="19"/>
      <c r="AO67" s="19"/>
      <c r="AP67" s="19"/>
      <c r="AQ67" s="19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</row>
    <row r="68" spans="1:112" s="48" customFormat="1" ht="45.75" customHeight="1">
      <c r="A68" s="22"/>
      <c r="B68" s="22"/>
      <c r="C68" s="22"/>
      <c r="D68" s="22"/>
      <c r="E68" s="22"/>
      <c r="F68" s="22"/>
      <c r="G68" s="22"/>
      <c r="H68" s="22"/>
      <c r="I68" s="24"/>
      <c r="J68" s="24"/>
      <c r="K68" s="24"/>
      <c r="L68" s="24"/>
      <c r="M68" s="24"/>
      <c r="N68" s="24"/>
      <c r="O68" s="24"/>
      <c r="P68" s="24"/>
      <c r="Q68" s="24"/>
      <c r="R68" s="21">
        <v>0</v>
      </c>
      <c r="S68" s="21">
        <v>1</v>
      </c>
      <c r="T68" s="21">
        <v>1</v>
      </c>
      <c r="U68" s="21">
        <v>0</v>
      </c>
      <c r="V68" s="21">
        <v>2</v>
      </c>
      <c r="W68" s="21">
        <v>0</v>
      </c>
      <c r="X68" s="21">
        <v>0</v>
      </c>
      <c r="Y68" s="21">
        <v>5</v>
      </c>
      <c r="Z68" s="21">
        <v>0</v>
      </c>
      <c r="AA68" s="21">
        <v>2</v>
      </c>
      <c r="AB68" s="13" t="s">
        <v>118</v>
      </c>
      <c r="AC68" s="16" t="s">
        <v>24</v>
      </c>
      <c r="AD68" s="30" t="s">
        <v>18</v>
      </c>
      <c r="AE68" s="54">
        <v>0</v>
      </c>
      <c r="AF68" s="54">
        <v>0</v>
      </c>
      <c r="AG68" s="54">
        <v>0</v>
      </c>
      <c r="AH68" s="54">
        <v>100</v>
      </c>
      <c r="AI68" s="54">
        <v>0</v>
      </c>
      <c r="AJ68" s="54">
        <v>0</v>
      </c>
      <c r="AK68" s="111">
        <v>100</v>
      </c>
      <c r="AL68" s="118"/>
      <c r="AM68" s="19"/>
      <c r="AN68" s="19"/>
      <c r="AO68" s="19"/>
      <c r="AP68" s="19"/>
      <c r="AQ68" s="19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</row>
    <row r="69" spans="1:112" s="48" customFormat="1" ht="59.25" customHeight="1">
      <c r="A69" s="21">
        <v>7</v>
      </c>
      <c r="B69" s="21">
        <v>0</v>
      </c>
      <c r="C69" s="21">
        <v>0</v>
      </c>
      <c r="D69" s="21">
        <v>0</v>
      </c>
      <c r="E69" s="21">
        <v>7</v>
      </c>
      <c r="F69" s="21">
        <v>0</v>
      </c>
      <c r="G69" s="21">
        <v>1</v>
      </c>
      <c r="H69" s="21">
        <v>0</v>
      </c>
      <c r="I69" s="25">
        <v>1</v>
      </c>
      <c r="J69" s="25">
        <v>1</v>
      </c>
      <c r="K69" s="25">
        <v>0</v>
      </c>
      <c r="L69" s="25">
        <v>2</v>
      </c>
      <c r="M69" s="25">
        <v>1</v>
      </c>
      <c r="N69" s="25">
        <v>1</v>
      </c>
      <c r="O69" s="25">
        <v>0</v>
      </c>
      <c r="P69" s="25">
        <v>4</v>
      </c>
      <c r="Q69" s="25">
        <v>0</v>
      </c>
      <c r="R69" s="21">
        <v>0</v>
      </c>
      <c r="S69" s="21">
        <v>1</v>
      </c>
      <c r="T69" s="21">
        <v>1</v>
      </c>
      <c r="U69" s="21">
        <v>0</v>
      </c>
      <c r="V69" s="21">
        <v>2</v>
      </c>
      <c r="W69" s="21">
        <v>0</v>
      </c>
      <c r="X69" s="21">
        <v>0</v>
      </c>
      <c r="Y69" s="21">
        <v>5</v>
      </c>
      <c r="Z69" s="21">
        <v>0</v>
      </c>
      <c r="AA69" s="21">
        <v>0</v>
      </c>
      <c r="AB69" s="82" t="s">
        <v>234</v>
      </c>
      <c r="AC69" s="16" t="s">
        <v>70</v>
      </c>
      <c r="AD69" s="30" t="s">
        <v>18</v>
      </c>
      <c r="AE69" s="54">
        <v>0</v>
      </c>
      <c r="AF69" s="54">
        <v>0</v>
      </c>
      <c r="AG69" s="54">
        <v>0</v>
      </c>
      <c r="AH69" s="62">
        <v>1344.7</v>
      </c>
      <c r="AI69" s="54">
        <v>0</v>
      </c>
      <c r="AJ69" s="54">
        <v>0</v>
      </c>
      <c r="AK69" s="109" t="s">
        <v>18</v>
      </c>
      <c r="AL69" s="113"/>
      <c r="AM69" s="19"/>
      <c r="AN69" s="19"/>
      <c r="AO69" s="19"/>
      <c r="AP69" s="19"/>
      <c r="AQ69" s="19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</row>
    <row r="70" spans="1:112" s="48" customFormat="1" ht="69" customHeight="1">
      <c r="A70" s="21"/>
      <c r="B70" s="21"/>
      <c r="C70" s="21"/>
      <c r="D70" s="21"/>
      <c r="E70" s="21"/>
      <c r="F70" s="21"/>
      <c r="G70" s="21"/>
      <c r="H70" s="21"/>
      <c r="I70" s="25"/>
      <c r="J70" s="25"/>
      <c r="K70" s="25"/>
      <c r="L70" s="25"/>
      <c r="M70" s="25"/>
      <c r="N70" s="25"/>
      <c r="O70" s="25"/>
      <c r="P70" s="25"/>
      <c r="Q70" s="25"/>
      <c r="R70" s="21">
        <v>0</v>
      </c>
      <c r="S70" s="21">
        <v>1</v>
      </c>
      <c r="T70" s="21">
        <v>1</v>
      </c>
      <c r="U70" s="21">
        <v>0</v>
      </c>
      <c r="V70" s="21">
        <v>2</v>
      </c>
      <c r="W70" s="21">
        <v>0</v>
      </c>
      <c r="X70" s="21">
        <v>0</v>
      </c>
      <c r="Y70" s="21">
        <v>5</v>
      </c>
      <c r="Z70" s="21">
        <v>0</v>
      </c>
      <c r="AA70" s="21">
        <v>1</v>
      </c>
      <c r="AB70" s="13" t="s">
        <v>235</v>
      </c>
      <c r="AC70" s="16" t="s">
        <v>40</v>
      </c>
      <c r="AD70" s="30" t="s">
        <v>18</v>
      </c>
      <c r="AE70" s="58">
        <v>0</v>
      </c>
      <c r="AF70" s="58">
        <v>0</v>
      </c>
      <c r="AG70" s="58">
        <v>0</v>
      </c>
      <c r="AH70" s="58">
        <v>1</v>
      </c>
      <c r="AI70" s="58">
        <v>0</v>
      </c>
      <c r="AJ70" s="58">
        <v>0</v>
      </c>
      <c r="AK70" s="109">
        <v>1</v>
      </c>
      <c r="AL70" s="116"/>
      <c r="AM70" s="19"/>
      <c r="AN70" s="19"/>
      <c r="AO70" s="19"/>
      <c r="AP70" s="19"/>
      <c r="AQ70" s="19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</row>
    <row r="71" spans="1:112" s="48" customFormat="1" ht="97.5" customHeight="1">
      <c r="A71" s="16"/>
      <c r="B71" s="16"/>
      <c r="C71" s="16"/>
      <c r="D71" s="16"/>
      <c r="E71" s="16"/>
      <c r="F71" s="16"/>
      <c r="G71" s="16"/>
      <c r="H71" s="16"/>
      <c r="I71" s="85"/>
      <c r="J71" s="85"/>
      <c r="K71" s="85"/>
      <c r="L71" s="85"/>
      <c r="M71" s="85"/>
      <c r="N71" s="85"/>
      <c r="O71" s="85"/>
      <c r="P71" s="85"/>
      <c r="Q71" s="85"/>
      <c r="R71" s="21">
        <v>0</v>
      </c>
      <c r="S71" s="21">
        <v>1</v>
      </c>
      <c r="T71" s="21">
        <v>1</v>
      </c>
      <c r="U71" s="21">
        <v>0</v>
      </c>
      <c r="V71" s="21">
        <v>2</v>
      </c>
      <c r="W71" s="21">
        <v>0</v>
      </c>
      <c r="X71" s="21">
        <v>0</v>
      </c>
      <c r="Y71" s="21">
        <v>5</v>
      </c>
      <c r="Z71" s="21">
        <v>0</v>
      </c>
      <c r="AA71" s="21">
        <v>2</v>
      </c>
      <c r="AB71" s="13" t="s">
        <v>236</v>
      </c>
      <c r="AC71" s="16" t="s">
        <v>24</v>
      </c>
      <c r="AD71" s="30" t="s">
        <v>18</v>
      </c>
      <c r="AE71" s="54">
        <v>0</v>
      </c>
      <c r="AF71" s="54">
        <v>0</v>
      </c>
      <c r="AG71" s="54">
        <v>0</v>
      </c>
      <c r="AH71" s="54">
        <v>21.4</v>
      </c>
      <c r="AI71" s="54">
        <v>0</v>
      </c>
      <c r="AJ71" s="54">
        <v>0</v>
      </c>
      <c r="AK71" s="111">
        <v>21.4</v>
      </c>
      <c r="AL71" s="118"/>
      <c r="AM71" s="19"/>
      <c r="AN71" s="19"/>
      <c r="AO71" s="19"/>
      <c r="AP71" s="19"/>
      <c r="AQ71" s="19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</row>
    <row r="72" spans="1:112" s="48" customFormat="1" ht="78" customHeight="1">
      <c r="A72" s="21">
        <v>7</v>
      </c>
      <c r="B72" s="21">
        <v>0</v>
      </c>
      <c r="C72" s="21">
        <v>0</v>
      </c>
      <c r="D72" s="21">
        <v>0</v>
      </c>
      <c r="E72" s="21">
        <v>7</v>
      </c>
      <c r="F72" s="21">
        <v>0</v>
      </c>
      <c r="G72" s="21">
        <v>1</v>
      </c>
      <c r="H72" s="21">
        <v>0</v>
      </c>
      <c r="I72" s="25">
        <v>1</v>
      </c>
      <c r="J72" s="25">
        <v>1</v>
      </c>
      <c r="K72" s="25">
        <v>0</v>
      </c>
      <c r="L72" s="25">
        <v>2</v>
      </c>
      <c r="M72" s="25" t="s">
        <v>65</v>
      </c>
      <c r="N72" s="25">
        <v>1</v>
      </c>
      <c r="O72" s="25">
        <v>3</v>
      </c>
      <c r="P72" s="25">
        <v>5</v>
      </c>
      <c r="Q72" s="25" t="s">
        <v>63</v>
      </c>
      <c r="R72" s="21">
        <v>0</v>
      </c>
      <c r="S72" s="21">
        <v>1</v>
      </c>
      <c r="T72" s="21">
        <v>1</v>
      </c>
      <c r="U72" s="21">
        <v>0</v>
      </c>
      <c r="V72" s="21">
        <v>2</v>
      </c>
      <c r="W72" s="21">
        <v>0</v>
      </c>
      <c r="X72" s="21">
        <v>0</v>
      </c>
      <c r="Y72" s="21">
        <v>6</v>
      </c>
      <c r="Z72" s="21">
        <v>0</v>
      </c>
      <c r="AA72" s="21">
        <v>0</v>
      </c>
      <c r="AB72" s="13" t="s">
        <v>222</v>
      </c>
      <c r="AC72" s="16" t="s">
        <v>70</v>
      </c>
      <c r="AD72" s="16" t="s">
        <v>18</v>
      </c>
      <c r="AE72" s="81">
        <v>0</v>
      </c>
      <c r="AF72" s="81">
        <v>0</v>
      </c>
      <c r="AG72" s="81">
        <v>15</v>
      </c>
      <c r="AH72" s="55">
        <v>15</v>
      </c>
      <c r="AI72" s="55">
        <v>0</v>
      </c>
      <c r="AJ72" s="55">
        <v>0</v>
      </c>
      <c r="AK72" s="100" t="s">
        <v>18</v>
      </c>
      <c r="AL72" s="105"/>
      <c r="AM72" s="19"/>
      <c r="AN72" s="19"/>
      <c r="AO72" s="19"/>
      <c r="AP72" s="19"/>
      <c r="AQ72" s="19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</row>
    <row r="73" spans="1:112" s="48" customFormat="1" ht="48" customHeight="1">
      <c r="A73" s="16"/>
      <c r="B73" s="16"/>
      <c r="C73" s="16"/>
      <c r="D73" s="16"/>
      <c r="E73" s="16"/>
      <c r="F73" s="16"/>
      <c r="G73" s="16"/>
      <c r="H73" s="16"/>
      <c r="I73" s="85"/>
      <c r="J73" s="85"/>
      <c r="K73" s="85"/>
      <c r="L73" s="85"/>
      <c r="M73" s="85"/>
      <c r="N73" s="85"/>
      <c r="O73" s="85"/>
      <c r="P73" s="85"/>
      <c r="Q73" s="85"/>
      <c r="R73" s="21">
        <v>0</v>
      </c>
      <c r="S73" s="21">
        <v>1</v>
      </c>
      <c r="T73" s="21">
        <v>1</v>
      </c>
      <c r="U73" s="21">
        <v>0</v>
      </c>
      <c r="V73" s="21">
        <v>2</v>
      </c>
      <c r="W73" s="21">
        <v>0</v>
      </c>
      <c r="X73" s="21">
        <v>0</v>
      </c>
      <c r="Y73" s="21">
        <v>6</v>
      </c>
      <c r="Z73" s="21">
        <v>0</v>
      </c>
      <c r="AA73" s="21">
        <v>1</v>
      </c>
      <c r="AB73" s="13" t="s">
        <v>223</v>
      </c>
      <c r="AC73" s="16" t="s">
        <v>40</v>
      </c>
      <c r="AD73" s="16" t="s">
        <v>18</v>
      </c>
      <c r="AE73" s="58">
        <v>0</v>
      </c>
      <c r="AF73" s="58">
        <v>0</v>
      </c>
      <c r="AG73" s="58">
        <v>1</v>
      </c>
      <c r="AH73" s="58">
        <v>1</v>
      </c>
      <c r="AI73" s="58">
        <v>0</v>
      </c>
      <c r="AJ73" s="58">
        <v>0</v>
      </c>
      <c r="AK73" s="96">
        <v>1</v>
      </c>
      <c r="AL73" s="97"/>
      <c r="AM73" s="19"/>
      <c r="AN73" s="19"/>
      <c r="AO73" s="19"/>
      <c r="AP73" s="19"/>
      <c r="AQ73" s="19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</row>
    <row r="74" spans="1:112" s="48" customFormat="1" ht="106.5" customHeight="1">
      <c r="A74" s="16"/>
      <c r="B74" s="16"/>
      <c r="C74" s="16"/>
      <c r="D74" s="16"/>
      <c r="E74" s="16"/>
      <c r="F74" s="16"/>
      <c r="G74" s="16"/>
      <c r="H74" s="16"/>
      <c r="I74" s="85"/>
      <c r="J74" s="85"/>
      <c r="K74" s="85"/>
      <c r="L74" s="85"/>
      <c r="M74" s="85"/>
      <c r="N74" s="85"/>
      <c r="O74" s="85"/>
      <c r="P74" s="85"/>
      <c r="Q74" s="85"/>
      <c r="R74" s="21">
        <v>0</v>
      </c>
      <c r="S74" s="21">
        <v>1</v>
      </c>
      <c r="T74" s="21">
        <v>1</v>
      </c>
      <c r="U74" s="21">
        <v>0</v>
      </c>
      <c r="V74" s="21">
        <v>2</v>
      </c>
      <c r="W74" s="21">
        <v>0</v>
      </c>
      <c r="X74" s="21">
        <v>0</v>
      </c>
      <c r="Y74" s="21">
        <v>6</v>
      </c>
      <c r="Z74" s="21">
        <v>0</v>
      </c>
      <c r="AA74" s="21">
        <v>2</v>
      </c>
      <c r="AB74" s="13" t="s">
        <v>224</v>
      </c>
      <c r="AC74" s="16" t="s">
        <v>24</v>
      </c>
      <c r="AD74" s="16" t="s">
        <v>18</v>
      </c>
      <c r="AE74" s="55">
        <v>0</v>
      </c>
      <c r="AF74" s="55">
        <v>0</v>
      </c>
      <c r="AG74" s="55">
        <v>22</v>
      </c>
      <c r="AH74" s="55">
        <v>21.4</v>
      </c>
      <c r="AI74" s="55">
        <v>0</v>
      </c>
      <c r="AJ74" s="55">
        <v>0</v>
      </c>
      <c r="AK74" s="98">
        <v>21.4</v>
      </c>
      <c r="AL74" s="99"/>
      <c r="AM74" s="19"/>
      <c r="AN74" s="19"/>
      <c r="AO74" s="19"/>
      <c r="AP74" s="19"/>
      <c r="AQ74" s="19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</row>
    <row r="75" spans="1:112" s="48" customFormat="1" ht="64.5" customHeight="1">
      <c r="A75" s="21">
        <v>7</v>
      </c>
      <c r="B75" s="21">
        <v>0</v>
      </c>
      <c r="C75" s="21">
        <v>0</v>
      </c>
      <c r="D75" s="21">
        <v>0</v>
      </c>
      <c r="E75" s="21">
        <v>7</v>
      </c>
      <c r="F75" s="21">
        <v>0</v>
      </c>
      <c r="G75" s="21">
        <v>1</v>
      </c>
      <c r="H75" s="21">
        <v>0</v>
      </c>
      <c r="I75" s="25">
        <v>1</v>
      </c>
      <c r="J75" s="25">
        <v>1</v>
      </c>
      <c r="K75" s="25">
        <v>0</v>
      </c>
      <c r="L75" s="25">
        <v>2</v>
      </c>
      <c r="M75" s="25">
        <v>1</v>
      </c>
      <c r="N75" s="25">
        <v>1</v>
      </c>
      <c r="O75" s="25">
        <v>3</v>
      </c>
      <c r="P75" s="25">
        <v>5</v>
      </c>
      <c r="Q75" s="25">
        <v>0</v>
      </c>
      <c r="R75" s="21">
        <v>0</v>
      </c>
      <c r="S75" s="21">
        <v>1</v>
      </c>
      <c r="T75" s="21">
        <v>1</v>
      </c>
      <c r="U75" s="21">
        <v>0</v>
      </c>
      <c r="V75" s="21">
        <v>2</v>
      </c>
      <c r="W75" s="21">
        <v>0</v>
      </c>
      <c r="X75" s="21">
        <v>0</v>
      </c>
      <c r="Y75" s="21">
        <v>7</v>
      </c>
      <c r="Z75" s="21">
        <v>0</v>
      </c>
      <c r="AA75" s="21">
        <v>0</v>
      </c>
      <c r="AB75" s="13" t="s">
        <v>225</v>
      </c>
      <c r="AC75" s="16" t="s">
        <v>70</v>
      </c>
      <c r="AD75" s="16" t="s">
        <v>18</v>
      </c>
      <c r="AE75" s="81">
        <v>0</v>
      </c>
      <c r="AF75" s="81">
        <v>0</v>
      </c>
      <c r="AG75" s="81">
        <v>1485</v>
      </c>
      <c r="AH75" s="55">
        <v>1485</v>
      </c>
      <c r="AI75" s="55">
        <v>0</v>
      </c>
      <c r="AJ75" s="55">
        <v>0</v>
      </c>
      <c r="AK75" s="100" t="s">
        <v>18</v>
      </c>
      <c r="AL75" s="105"/>
      <c r="AM75" s="19"/>
      <c r="AN75" s="19"/>
      <c r="AO75" s="19"/>
      <c r="AP75" s="19"/>
      <c r="AQ75" s="19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</row>
    <row r="76" spans="1:112" s="48" customFormat="1" ht="46.5" customHeight="1">
      <c r="A76" s="16"/>
      <c r="B76" s="16"/>
      <c r="C76" s="16"/>
      <c r="D76" s="16"/>
      <c r="E76" s="16"/>
      <c r="F76" s="16"/>
      <c r="G76" s="16"/>
      <c r="H76" s="16"/>
      <c r="I76" s="85"/>
      <c r="J76" s="85"/>
      <c r="K76" s="85"/>
      <c r="L76" s="85"/>
      <c r="M76" s="85"/>
      <c r="N76" s="85"/>
      <c r="O76" s="85"/>
      <c r="P76" s="85"/>
      <c r="Q76" s="85"/>
      <c r="R76" s="21">
        <v>0</v>
      </c>
      <c r="S76" s="21">
        <v>1</v>
      </c>
      <c r="T76" s="21">
        <v>1</v>
      </c>
      <c r="U76" s="21">
        <v>0</v>
      </c>
      <c r="V76" s="21">
        <v>2</v>
      </c>
      <c r="W76" s="21">
        <v>0</v>
      </c>
      <c r="X76" s="21">
        <v>0</v>
      </c>
      <c r="Y76" s="21">
        <v>7</v>
      </c>
      <c r="Z76" s="21">
        <v>0</v>
      </c>
      <c r="AA76" s="21">
        <v>1</v>
      </c>
      <c r="AB76" s="13" t="s">
        <v>223</v>
      </c>
      <c r="AC76" s="16" t="s">
        <v>40</v>
      </c>
      <c r="AD76" s="16" t="s">
        <v>18</v>
      </c>
      <c r="AE76" s="58">
        <v>0</v>
      </c>
      <c r="AF76" s="58">
        <v>0</v>
      </c>
      <c r="AG76" s="58">
        <v>1</v>
      </c>
      <c r="AH76" s="58">
        <v>1</v>
      </c>
      <c r="AI76" s="58">
        <v>0</v>
      </c>
      <c r="AJ76" s="58">
        <v>0</v>
      </c>
      <c r="AK76" s="96">
        <v>1</v>
      </c>
      <c r="AL76" s="97"/>
      <c r="AM76" s="19"/>
      <c r="AN76" s="19"/>
      <c r="AO76" s="19"/>
      <c r="AP76" s="19"/>
      <c r="AQ76" s="19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</row>
    <row r="77" spans="1:112" s="48" customFormat="1" ht="108.75" customHeight="1">
      <c r="A77" s="16"/>
      <c r="B77" s="16"/>
      <c r="C77" s="16"/>
      <c r="D77" s="16"/>
      <c r="E77" s="16"/>
      <c r="F77" s="16"/>
      <c r="G77" s="16"/>
      <c r="H77" s="16"/>
      <c r="I77" s="85"/>
      <c r="J77" s="85"/>
      <c r="K77" s="85"/>
      <c r="L77" s="85"/>
      <c r="M77" s="85"/>
      <c r="N77" s="85"/>
      <c r="O77" s="85"/>
      <c r="P77" s="85"/>
      <c r="Q77" s="85"/>
      <c r="R77" s="21">
        <v>0</v>
      </c>
      <c r="S77" s="21">
        <v>1</v>
      </c>
      <c r="T77" s="21">
        <v>1</v>
      </c>
      <c r="U77" s="21">
        <v>0</v>
      </c>
      <c r="V77" s="21">
        <v>2</v>
      </c>
      <c r="W77" s="21">
        <v>0</v>
      </c>
      <c r="X77" s="21">
        <v>0</v>
      </c>
      <c r="Y77" s="21">
        <v>7</v>
      </c>
      <c r="Z77" s="21">
        <v>0</v>
      </c>
      <c r="AA77" s="21">
        <v>2</v>
      </c>
      <c r="AB77" s="13" t="s">
        <v>224</v>
      </c>
      <c r="AC77" s="16" t="s">
        <v>24</v>
      </c>
      <c r="AD77" s="16" t="s">
        <v>18</v>
      </c>
      <c r="AE77" s="55">
        <v>0</v>
      </c>
      <c r="AF77" s="55">
        <v>0</v>
      </c>
      <c r="AG77" s="55">
        <v>22</v>
      </c>
      <c r="AH77" s="55">
        <v>21.4</v>
      </c>
      <c r="AI77" s="55">
        <v>0</v>
      </c>
      <c r="AJ77" s="55">
        <v>0</v>
      </c>
      <c r="AK77" s="98">
        <v>21.4</v>
      </c>
      <c r="AL77" s="99"/>
      <c r="AM77" s="19"/>
      <c r="AN77" s="19"/>
      <c r="AO77" s="19"/>
      <c r="AP77" s="19"/>
      <c r="AQ77" s="19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</row>
    <row r="78" spans="1:43" s="20" customFormat="1" ht="63" customHeight="1">
      <c r="A78" s="22"/>
      <c r="B78" s="22"/>
      <c r="C78" s="22"/>
      <c r="D78" s="22"/>
      <c r="E78" s="22"/>
      <c r="F78" s="22"/>
      <c r="G78" s="22"/>
      <c r="H78" s="22"/>
      <c r="I78" s="24"/>
      <c r="J78" s="24"/>
      <c r="K78" s="24"/>
      <c r="L78" s="24"/>
      <c r="M78" s="24"/>
      <c r="N78" s="24"/>
      <c r="O78" s="24"/>
      <c r="P78" s="24"/>
      <c r="Q78" s="24"/>
      <c r="R78" s="22">
        <v>0</v>
      </c>
      <c r="S78" s="22">
        <v>1</v>
      </c>
      <c r="T78" s="22">
        <v>1</v>
      </c>
      <c r="U78" s="22">
        <v>0</v>
      </c>
      <c r="V78" s="22">
        <v>3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13" t="s">
        <v>84</v>
      </c>
      <c r="AC78" s="16" t="s">
        <v>70</v>
      </c>
      <c r="AD78" s="30" t="s">
        <v>18</v>
      </c>
      <c r="AE78" s="45">
        <f aca="true" t="shared" si="2" ref="AE78:AJ78">AE81+AE86</f>
        <v>2636.5</v>
      </c>
      <c r="AF78" s="45">
        <f t="shared" si="2"/>
        <v>3076.8</v>
      </c>
      <c r="AG78" s="45">
        <f t="shared" si="2"/>
        <v>3585.7</v>
      </c>
      <c r="AH78" s="45">
        <f t="shared" si="2"/>
        <v>3471.6</v>
      </c>
      <c r="AI78" s="45">
        <f t="shared" si="2"/>
        <v>3471.6</v>
      </c>
      <c r="AJ78" s="45">
        <f t="shared" si="2"/>
        <v>3471.6</v>
      </c>
      <c r="AK78" s="100" t="s">
        <v>18</v>
      </c>
      <c r="AL78" s="106"/>
      <c r="AM78" s="19"/>
      <c r="AN78" s="19"/>
      <c r="AO78" s="19"/>
      <c r="AP78" s="19"/>
      <c r="AQ78" s="19"/>
    </row>
    <row r="79" spans="1:43" s="20" customFormat="1" ht="36.75" customHeight="1">
      <c r="A79" s="22"/>
      <c r="B79" s="22"/>
      <c r="C79" s="22"/>
      <c r="D79" s="22"/>
      <c r="E79" s="22"/>
      <c r="F79" s="22"/>
      <c r="G79" s="22"/>
      <c r="H79" s="22"/>
      <c r="I79" s="24"/>
      <c r="J79" s="24"/>
      <c r="K79" s="24"/>
      <c r="L79" s="24"/>
      <c r="M79" s="24"/>
      <c r="N79" s="24"/>
      <c r="O79" s="24"/>
      <c r="P79" s="24"/>
      <c r="Q79" s="24"/>
      <c r="R79" s="22">
        <v>0</v>
      </c>
      <c r="S79" s="22">
        <v>1</v>
      </c>
      <c r="T79" s="22">
        <v>1</v>
      </c>
      <c r="U79" s="22">
        <v>0</v>
      </c>
      <c r="V79" s="22">
        <v>3</v>
      </c>
      <c r="W79" s="22">
        <v>0</v>
      </c>
      <c r="X79" s="22">
        <v>0</v>
      </c>
      <c r="Y79" s="22">
        <v>0</v>
      </c>
      <c r="Z79" s="22">
        <v>0</v>
      </c>
      <c r="AA79" s="22">
        <v>1</v>
      </c>
      <c r="AB79" s="13" t="s">
        <v>85</v>
      </c>
      <c r="AC79" s="16" t="s">
        <v>46</v>
      </c>
      <c r="AD79" s="28">
        <v>0</v>
      </c>
      <c r="AE79" s="16">
        <v>0</v>
      </c>
      <c r="AF79" s="16">
        <v>0</v>
      </c>
      <c r="AG79" s="28">
        <v>0</v>
      </c>
      <c r="AH79" s="28">
        <v>0</v>
      </c>
      <c r="AI79" s="28">
        <v>0</v>
      </c>
      <c r="AJ79" s="28">
        <v>0</v>
      </c>
      <c r="AK79" s="100">
        <v>0</v>
      </c>
      <c r="AL79" s="105"/>
      <c r="AM79" s="19"/>
      <c r="AN79" s="19"/>
      <c r="AO79" s="19"/>
      <c r="AP79" s="19"/>
      <c r="AQ79" s="19"/>
    </row>
    <row r="80" spans="1:43" s="20" customFormat="1" ht="26.25" customHeight="1">
      <c r="A80" s="22"/>
      <c r="B80" s="22"/>
      <c r="C80" s="22"/>
      <c r="D80" s="22"/>
      <c r="E80" s="22"/>
      <c r="F80" s="22"/>
      <c r="G80" s="22"/>
      <c r="H80" s="22"/>
      <c r="I80" s="24"/>
      <c r="J80" s="24"/>
      <c r="K80" s="24"/>
      <c r="L80" s="24"/>
      <c r="M80" s="24"/>
      <c r="N80" s="24"/>
      <c r="O80" s="24"/>
      <c r="P80" s="24"/>
      <c r="Q80" s="24"/>
      <c r="R80" s="22">
        <v>0</v>
      </c>
      <c r="S80" s="22">
        <v>1</v>
      </c>
      <c r="T80" s="22">
        <v>1</v>
      </c>
      <c r="U80" s="22">
        <v>0</v>
      </c>
      <c r="V80" s="22">
        <v>3</v>
      </c>
      <c r="W80" s="22">
        <v>0</v>
      </c>
      <c r="X80" s="22">
        <v>0</v>
      </c>
      <c r="Y80" s="22">
        <v>0</v>
      </c>
      <c r="Z80" s="22">
        <v>0</v>
      </c>
      <c r="AA80" s="22">
        <v>2</v>
      </c>
      <c r="AB80" s="13" t="s">
        <v>87</v>
      </c>
      <c r="AC80" s="16" t="s">
        <v>24</v>
      </c>
      <c r="AD80" s="28">
        <v>100</v>
      </c>
      <c r="AE80" s="16">
        <v>100</v>
      </c>
      <c r="AF80" s="16">
        <v>100</v>
      </c>
      <c r="AG80" s="28">
        <v>100</v>
      </c>
      <c r="AH80" s="28">
        <v>100</v>
      </c>
      <c r="AI80" s="28">
        <v>100</v>
      </c>
      <c r="AJ80" s="28">
        <v>100</v>
      </c>
      <c r="AK80" s="100">
        <v>100</v>
      </c>
      <c r="AL80" s="105"/>
      <c r="AM80" s="19"/>
      <c r="AN80" s="19"/>
      <c r="AO80" s="19"/>
      <c r="AP80" s="19"/>
      <c r="AQ80" s="19"/>
    </row>
    <row r="81" spans="1:43" s="20" customFormat="1" ht="58.5" customHeight="1">
      <c r="A81" s="22">
        <v>7</v>
      </c>
      <c r="B81" s="22">
        <v>0</v>
      </c>
      <c r="C81" s="22">
        <v>0</v>
      </c>
      <c r="D81" s="22">
        <v>0</v>
      </c>
      <c r="E81" s="22">
        <v>7</v>
      </c>
      <c r="F81" s="22">
        <v>0</v>
      </c>
      <c r="G81" s="22">
        <v>9</v>
      </c>
      <c r="H81" s="22">
        <v>0</v>
      </c>
      <c r="I81" s="22">
        <v>1</v>
      </c>
      <c r="J81" s="22">
        <v>1</v>
      </c>
      <c r="K81" s="22">
        <v>0</v>
      </c>
      <c r="L81" s="22">
        <v>3</v>
      </c>
      <c r="M81" s="22">
        <v>2</v>
      </c>
      <c r="N81" s="22">
        <v>0</v>
      </c>
      <c r="O81" s="22">
        <v>0</v>
      </c>
      <c r="P81" s="22">
        <v>1</v>
      </c>
      <c r="Q81" s="22" t="s">
        <v>64</v>
      </c>
      <c r="R81" s="22">
        <v>0</v>
      </c>
      <c r="S81" s="22">
        <v>1</v>
      </c>
      <c r="T81" s="22">
        <v>1</v>
      </c>
      <c r="U81" s="22">
        <v>0</v>
      </c>
      <c r="V81" s="22">
        <v>3</v>
      </c>
      <c r="W81" s="22">
        <v>0</v>
      </c>
      <c r="X81" s="22">
        <v>0</v>
      </c>
      <c r="Y81" s="22">
        <v>1</v>
      </c>
      <c r="Z81" s="22">
        <v>0</v>
      </c>
      <c r="AA81" s="22">
        <v>0</v>
      </c>
      <c r="AB81" s="13" t="s">
        <v>86</v>
      </c>
      <c r="AC81" s="16" t="s">
        <v>14</v>
      </c>
      <c r="AD81" s="30" t="s">
        <v>18</v>
      </c>
      <c r="AE81" s="45">
        <v>2636.5</v>
      </c>
      <c r="AF81" s="45">
        <v>3076.8</v>
      </c>
      <c r="AG81" s="45">
        <v>3570.7</v>
      </c>
      <c r="AH81" s="45">
        <v>3471.6</v>
      </c>
      <c r="AI81" s="45">
        <v>3471.6</v>
      </c>
      <c r="AJ81" s="45">
        <v>3471.6</v>
      </c>
      <c r="AK81" s="100" t="s">
        <v>18</v>
      </c>
      <c r="AL81" s="106"/>
      <c r="AM81" s="19"/>
      <c r="AN81" s="19"/>
      <c r="AO81" s="19"/>
      <c r="AP81" s="19"/>
      <c r="AQ81" s="19"/>
    </row>
    <row r="82" spans="1:43" s="20" customFormat="1" ht="43.5" customHeight="1">
      <c r="A82" s="22"/>
      <c r="B82" s="22"/>
      <c r="C82" s="22"/>
      <c r="D82" s="22"/>
      <c r="E82" s="22"/>
      <c r="F82" s="22"/>
      <c r="G82" s="22"/>
      <c r="H82" s="22"/>
      <c r="I82" s="24"/>
      <c r="J82" s="24"/>
      <c r="K82" s="24"/>
      <c r="L82" s="24"/>
      <c r="M82" s="24"/>
      <c r="N82" s="24"/>
      <c r="O82" s="24"/>
      <c r="P82" s="24"/>
      <c r="Q82" s="24"/>
      <c r="R82" s="22">
        <v>0</v>
      </c>
      <c r="S82" s="22">
        <v>1</v>
      </c>
      <c r="T82" s="22">
        <v>1</v>
      </c>
      <c r="U82" s="22">
        <v>0</v>
      </c>
      <c r="V82" s="22">
        <v>3</v>
      </c>
      <c r="W82" s="22">
        <v>0</v>
      </c>
      <c r="X82" s="22">
        <v>0</v>
      </c>
      <c r="Y82" s="22">
        <v>1</v>
      </c>
      <c r="Z82" s="22">
        <v>0</v>
      </c>
      <c r="AA82" s="22">
        <v>1</v>
      </c>
      <c r="AB82" s="13" t="s">
        <v>90</v>
      </c>
      <c r="AC82" s="16" t="s">
        <v>24</v>
      </c>
      <c r="AD82" s="30" t="s">
        <v>18</v>
      </c>
      <c r="AE82" s="45">
        <v>100</v>
      </c>
      <c r="AF82" s="45">
        <v>100</v>
      </c>
      <c r="AG82" s="45">
        <v>100</v>
      </c>
      <c r="AH82" s="45">
        <v>100</v>
      </c>
      <c r="AI82" s="45">
        <v>100</v>
      </c>
      <c r="AJ82" s="45">
        <v>100</v>
      </c>
      <c r="AK82" s="98">
        <v>100</v>
      </c>
      <c r="AL82" s="166"/>
      <c r="AM82" s="19"/>
      <c r="AN82" s="19"/>
      <c r="AO82" s="19"/>
      <c r="AP82" s="19"/>
      <c r="AQ82" s="19"/>
    </row>
    <row r="83" spans="1:43" s="20" customFormat="1" ht="55.5" customHeight="1">
      <c r="A83" s="22"/>
      <c r="B83" s="22"/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24"/>
      <c r="N83" s="24"/>
      <c r="O83" s="24"/>
      <c r="P83" s="24"/>
      <c r="Q83" s="24"/>
      <c r="R83" s="22">
        <v>0</v>
      </c>
      <c r="S83" s="22">
        <v>1</v>
      </c>
      <c r="T83" s="22">
        <v>1</v>
      </c>
      <c r="U83" s="22">
        <v>0</v>
      </c>
      <c r="V83" s="22">
        <v>3</v>
      </c>
      <c r="W83" s="22">
        <v>0</v>
      </c>
      <c r="X83" s="22">
        <v>0</v>
      </c>
      <c r="Y83" s="22">
        <v>1</v>
      </c>
      <c r="Z83" s="22">
        <v>0</v>
      </c>
      <c r="AA83" s="22">
        <v>2</v>
      </c>
      <c r="AB83" s="13" t="s">
        <v>88</v>
      </c>
      <c r="AC83" s="16" t="s">
        <v>40</v>
      </c>
      <c r="AD83" s="30" t="s">
        <v>18</v>
      </c>
      <c r="AE83" s="45">
        <v>11</v>
      </c>
      <c r="AF83" s="45">
        <v>11</v>
      </c>
      <c r="AG83" s="26">
        <v>11</v>
      </c>
      <c r="AH83" s="26">
        <v>11</v>
      </c>
      <c r="AI83" s="26">
        <v>11</v>
      </c>
      <c r="AJ83" s="26">
        <v>11</v>
      </c>
      <c r="AK83" s="100">
        <v>11</v>
      </c>
      <c r="AL83" s="117"/>
      <c r="AM83" s="19"/>
      <c r="AN83" s="19"/>
      <c r="AO83" s="19"/>
      <c r="AP83" s="19"/>
      <c r="AQ83" s="19"/>
    </row>
    <row r="84" spans="1:43" s="20" customFormat="1" ht="130.5" customHeight="1">
      <c r="A84" s="22"/>
      <c r="B84" s="22"/>
      <c r="C84" s="22"/>
      <c r="D84" s="22"/>
      <c r="E84" s="22"/>
      <c r="F84" s="22"/>
      <c r="G84" s="22"/>
      <c r="H84" s="22"/>
      <c r="I84" s="24"/>
      <c r="J84" s="24"/>
      <c r="K84" s="24"/>
      <c r="L84" s="24"/>
      <c r="M84" s="24"/>
      <c r="N84" s="24"/>
      <c r="O84" s="24"/>
      <c r="P84" s="24"/>
      <c r="Q84" s="24"/>
      <c r="R84" s="22">
        <v>0</v>
      </c>
      <c r="S84" s="22">
        <v>1</v>
      </c>
      <c r="T84" s="22">
        <v>1</v>
      </c>
      <c r="U84" s="22">
        <v>0</v>
      </c>
      <c r="V84" s="22">
        <v>3</v>
      </c>
      <c r="W84" s="22">
        <v>0</v>
      </c>
      <c r="X84" s="22">
        <v>0</v>
      </c>
      <c r="Y84" s="22">
        <v>2</v>
      </c>
      <c r="Z84" s="22">
        <v>0</v>
      </c>
      <c r="AA84" s="22">
        <v>0</v>
      </c>
      <c r="AB84" s="13" t="s">
        <v>91</v>
      </c>
      <c r="AC84" s="16" t="s">
        <v>41</v>
      </c>
      <c r="AD84" s="30" t="s">
        <v>18</v>
      </c>
      <c r="AE84" s="79">
        <v>1</v>
      </c>
      <c r="AF84" s="79">
        <v>1</v>
      </c>
      <c r="AG84" s="80">
        <v>1</v>
      </c>
      <c r="AH84" s="80">
        <v>1</v>
      </c>
      <c r="AI84" s="80">
        <v>1</v>
      </c>
      <c r="AJ84" s="80">
        <v>1</v>
      </c>
      <c r="AK84" s="100" t="s">
        <v>18</v>
      </c>
      <c r="AL84" s="97"/>
      <c r="AM84" s="19"/>
      <c r="AN84" s="19"/>
      <c r="AO84" s="19"/>
      <c r="AP84" s="19"/>
      <c r="AQ84" s="19"/>
    </row>
    <row r="85" spans="1:43" s="20" customFormat="1" ht="24" customHeight="1">
      <c r="A85" s="22"/>
      <c r="B85" s="22"/>
      <c r="C85" s="22"/>
      <c r="D85" s="22"/>
      <c r="E85" s="22"/>
      <c r="F85" s="22"/>
      <c r="G85" s="22"/>
      <c r="H85" s="22"/>
      <c r="I85" s="24"/>
      <c r="J85" s="24"/>
      <c r="K85" s="24"/>
      <c r="L85" s="24"/>
      <c r="M85" s="24"/>
      <c r="N85" s="24"/>
      <c r="O85" s="24"/>
      <c r="P85" s="24"/>
      <c r="Q85" s="24"/>
      <c r="R85" s="22">
        <v>0</v>
      </c>
      <c r="S85" s="22">
        <v>1</v>
      </c>
      <c r="T85" s="22">
        <v>1</v>
      </c>
      <c r="U85" s="22">
        <v>0</v>
      </c>
      <c r="V85" s="22">
        <v>3</v>
      </c>
      <c r="W85" s="22">
        <v>0</v>
      </c>
      <c r="X85" s="22">
        <v>0</v>
      </c>
      <c r="Y85" s="22">
        <v>2</v>
      </c>
      <c r="Z85" s="22">
        <v>0</v>
      </c>
      <c r="AA85" s="22">
        <v>1</v>
      </c>
      <c r="AB85" s="13" t="s">
        <v>89</v>
      </c>
      <c r="AC85" s="16" t="s">
        <v>24</v>
      </c>
      <c r="AD85" s="30" t="s">
        <v>18</v>
      </c>
      <c r="AE85" s="45">
        <v>100</v>
      </c>
      <c r="AF85" s="45">
        <v>100</v>
      </c>
      <c r="AG85" s="26">
        <v>100</v>
      </c>
      <c r="AH85" s="26">
        <v>100</v>
      </c>
      <c r="AI85" s="26">
        <v>100</v>
      </c>
      <c r="AJ85" s="26">
        <v>100</v>
      </c>
      <c r="AK85" s="98">
        <v>100</v>
      </c>
      <c r="AL85" s="105"/>
      <c r="AM85" s="19"/>
      <c r="AN85" s="19"/>
      <c r="AO85" s="19"/>
      <c r="AP85" s="19"/>
      <c r="AQ85" s="19"/>
    </row>
    <row r="86" spans="1:43" s="20" customFormat="1" ht="75" customHeight="1">
      <c r="A86" s="22">
        <v>7</v>
      </c>
      <c r="B86" s="22">
        <v>0</v>
      </c>
      <c r="C86" s="22">
        <v>0</v>
      </c>
      <c r="D86" s="22">
        <v>0</v>
      </c>
      <c r="E86" s="22">
        <v>7</v>
      </c>
      <c r="F86" s="22">
        <v>0</v>
      </c>
      <c r="G86" s="22">
        <v>9</v>
      </c>
      <c r="H86" s="22">
        <v>0</v>
      </c>
      <c r="I86" s="22">
        <v>1</v>
      </c>
      <c r="J86" s="22">
        <v>1</v>
      </c>
      <c r="K86" s="22">
        <v>0</v>
      </c>
      <c r="L86" s="22">
        <v>3</v>
      </c>
      <c r="M86" s="22">
        <v>5</v>
      </c>
      <c r="N86" s="22">
        <v>5</v>
      </c>
      <c r="O86" s="22">
        <v>4</v>
      </c>
      <c r="P86" s="22">
        <v>9</v>
      </c>
      <c r="Q86" s="22">
        <v>2</v>
      </c>
      <c r="R86" s="22">
        <v>0</v>
      </c>
      <c r="S86" s="22">
        <v>1</v>
      </c>
      <c r="T86" s="22">
        <v>1</v>
      </c>
      <c r="U86" s="22">
        <v>0</v>
      </c>
      <c r="V86" s="22">
        <v>3</v>
      </c>
      <c r="W86" s="22">
        <v>0</v>
      </c>
      <c r="X86" s="22">
        <v>0</v>
      </c>
      <c r="Y86" s="22">
        <v>3</v>
      </c>
      <c r="Z86" s="22">
        <v>0</v>
      </c>
      <c r="AA86" s="22">
        <v>0</v>
      </c>
      <c r="AB86" s="13" t="s">
        <v>228</v>
      </c>
      <c r="AC86" s="16" t="s">
        <v>14</v>
      </c>
      <c r="AD86" s="30" t="s">
        <v>18</v>
      </c>
      <c r="AE86" s="54">
        <v>0</v>
      </c>
      <c r="AF86" s="54">
        <v>0</v>
      </c>
      <c r="AG86" s="54">
        <v>15</v>
      </c>
      <c r="AH86" s="54">
        <v>0</v>
      </c>
      <c r="AI86" s="54">
        <v>0</v>
      </c>
      <c r="AJ86" s="54">
        <v>0</v>
      </c>
      <c r="AK86" s="100" t="s">
        <v>18</v>
      </c>
      <c r="AL86" s="106"/>
      <c r="AM86" s="19"/>
      <c r="AN86" s="19"/>
      <c r="AO86" s="19"/>
      <c r="AP86" s="19"/>
      <c r="AQ86" s="19"/>
    </row>
    <row r="87" spans="1:43" s="20" customFormat="1" ht="27" customHeight="1">
      <c r="A87" s="22"/>
      <c r="B87" s="22"/>
      <c r="C87" s="22"/>
      <c r="D87" s="22"/>
      <c r="E87" s="22"/>
      <c r="F87" s="22"/>
      <c r="G87" s="22"/>
      <c r="H87" s="22"/>
      <c r="I87" s="24"/>
      <c r="J87" s="24"/>
      <c r="K87" s="24"/>
      <c r="L87" s="24"/>
      <c r="M87" s="24"/>
      <c r="N87" s="24"/>
      <c r="O87" s="24"/>
      <c r="P87" s="24"/>
      <c r="Q87" s="24"/>
      <c r="R87" s="22">
        <v>0</v>
      </c>
      <c r="S87" s="22">
        <v>1</v>
      </c>
      <c r="T87" s="22">
        <v>1</v>
      </c>
      <c r="U87" s="22">
        <v>0</v>
      </c>
      <c r="V87" s="22">
        <v>3</v>
      </c>
      <c r="W87" s="22">
        <v>0</v>
      </c>
      <c r="X87" s="22">
        <v>0</v>
      </c>
      <c r="Y87" s="22">
        <v>3</v>
      </c>
      <c r="Z87" s="22">
        <v>0</v>
      </c>
      <c r="AA87" s="22">
        <v>1</v>
      </c>
      <c r="AB87" s="13" t="s">
        <v>229</v>
      </c>
      <c r="AC87" s="16" t="s">
        <v>39</v>
      </c>
      <c r="AD87" s="30" t="s">
        <v>18</v>
      </c>
      <c r="AE87" s="58">
        <v>0</v>
      </c>
      <c r="AF87" s="58">
        <v>0</v>
      </c>
      <c r="AG87" s="79">
        <v>1</v>
      </c>
      <c r="AH87" s="58">
        <v>0</v>
      </c>
      <c r="AI87" s="58">
        <v>0</v>
      </c>
      <c r="AJ87" s="58">
        <v>0</v>
      </c>
      <c r="AK87" s="96">
        <v>1</v>
      </c>
      <c r="AL87" s="107"/>
      <c r="AM87" s="19"/>
      <c r="AN87" s="19"/>
      <c r="AO87" s="19"/>
      <c r="AP87" s="19"/>
      <c r="AQ87" s="19"/>
    </row>
    <row r="88" spans="1:43" s="20" customFormat="1" ht="35.25" customHeight="1">
      <c r="A88" s="13"/>
      <c r="B88" s="13"/>
      <c r="C88" s="13"/>
      <c r="D88" s="13"/>
      <c r="E88" s="13"/>
      <c r="F88" s="13"/>
      <c r="G88" s="13"/>
      <c r="H88" s="13"/>
      <c r="I88" s="23"/>
      <c r="J88" s="23"/>
      <c r="K88" s="23"/>
      <c r="L88" s="23"/>
      <c r="M88" s="23"/>
      <c r="N88" s="23"/>
      <c r="O88" s="23"/>
      <c r="P88" s="23"/>
      <c r="Q88" s="23"/>
      <c r="R88" s="35">
        <v>0</v>
      </c>
      <c r="S88" s="35">
        <v>1</v>
      </c>
      <c r="T88" s="35">
        <v>2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6" t="s">
        <v>42</v>
      </c>
      <c r="AC88" s="37" t="s">
        <v>14</v>
      </c>
      <c r="AD88" s="39" t="s">
        <v>18</v>
      </c>
      <c r="AE88" s="39">
        <f aca="true" t="shared" si="3" ref="AE88:AJ88">AE89+AE127+AE142+AE155+AE208+AE218+AE224</f>
        <v>143051.8</v>
      </c>
      <c r="AF88" s="39">
        <f t="shared" si="3"/>
        <v>146813.40000000002</v>
      </c>
      <c r="AG88" s="39">
        <f t="shared" si="3"/>
        <v>160704.12</v>
      </c>
      <c r="AH88" s="39">
        <f t="shared" si="3"/>
        <v>252840.7</v>
      </c>
      <c r="AI88" s="39">
        <f t="shared" si="3"/>
        <v>196628.8</v>
      </c>
      <c r="AJ88" s="39">
        <f t="shared" si="3"/>
        <v>156347.7</v>
      </c>
      <c r="AK88" s="86" t="s">
        <v>18</v>
      </c>
      <c r="AL88" s="87"/>
      <c r="AM88" s="19"/>
      <c r="AN88" s="19"/>
      <c r="AO88" s="19"/>
      <c r="AP88" s="19"/>
      <c r="AQ88" s="19"/>
    </row>
    <row r="89" spans="1:38" ht="27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1">
        <v>0</v>
      </c>
      <c r="S89" s="21">
        <v>1</v>
      </c>
      <c r="T89" s="21">
        <v>2</v>
      </c>
      <c r="U89" s="21">
        <v>0</v>
      </c>
      <c r="V89" s="21">
        <v>1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6" t="s">
        <v>159</v>
      </c>
      <c r="AC89" s="3" t="s">
        <v>14</v>
      </c>
      <c r="AD89" s="30" t="s">
        <v>18</v>
      </c>
      <c r="AE89" s="53">
        <f aca="true" t="shared" si="4" ref="AE89:AJ89">AE93+AE95+AE98+AE100+AE102+AE106+AE108+AE111+AE114+AE116+AE118+AE120+AE125</f>
        <v>122571.2</v>
      </c>
      <c r="AF89" s="53">
        <f t="shared" si="4"/>
        <v>132190.2</v>
      </c>
      <c r="AG89" s="53">
        <f t="shared" si="4"/>
        <v>145823.37999999998</v>
      </c>
      <c r="AH89" s="53">
        <f t="shared" si="4"/>
        <v>146737.09999999998</v>
      </c>
      <c r="AI89" s="53">
        <f t="shared" si="4"/>
        <v>146475.09999999998</v>
      </c>
      <c r="AJ89" s="53">
        <f t="shared" si="4"/>
        <v>146248.9</v>
      </c>
      <c r="AK89" s="109" t="s">
        <v>18</v>
      </c>
      <c r="AL89" s="110"/>
    </row>
    <row r="90" spans="1:38" ht="63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1">
        <v>0</v>
      </c>
      <c r="S90" s="21">
        <v>1</v>
      </c>
      <c r="T90" s="21">
        <v>2</v>
      </c>
      <c r="U90" s="21">
        <v>0</v>
      </c>
      <c r="V90" s="21">
        <v>1</v>
      </c>
      <c r="W90" s="21">
        <v>0</v>
      </c>
      <c r="X90" s="21">
        <v>0</v>
      </c>
      <c r="Y90" s="21">
        <v>0</v>
      </c>
      <c r="Z90" s="21">
        <v>0</v>
      </c>
      <c r="AA90" s="21">
        <v>1</v>
      </c>
      <c r="AB90" s="6" t="s">
        <v>43</v>
      </c>
      <c r="AC90" s="3" t="s">
        <v>24</v>
      </c>
      <c r="AD90" s="41">
        <v>100</v>
      </c>
      <c r="AE90" s="41">
        <v>100</v>
      </c>
      <c r="AF90" s="41">
        <v>100</v>
      </c>
      <c r="AG90" s="41">
        <v>100</v>
      </c>
      <c r="AH90" s="41">
        <v>100</v>
      </c>
      <c r="AI90" s="41">
        <v>100</v>
      </c>
      <c r="AJ90" s="41">
        <v>100</v>
      </c>
      <c r="AK90" s="109">
        <v>100</v>
      </c>
      <c r="AL90" s="110"/>
    </row>
    <row r="91" spans="1:38" ht="33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1">
        <v>0</v>
      </c>
      <c r="S91" s="21">
        <v>1</v>
      </c>
      <c r="T91" s="21">
        <v>2</v>
      </c>
      <c r="U91" s="21">
        <v>0</v>
      </c>
      <c r="V91" s="21">
        <v>1</v>
      </c>
      <c r="W91" s="21">
        <v>0</v>
      </c>
      <c r="X91" s="21">
        <v>0</v>
      </c>
      <c r="Y91" s="21">
        <v>0</v>
      </c>
      <c r="Z91" s="21">
        <v>0</v>
      </c>
      <c r="AA91" s="21">
        <v>2</v>
      </c>
      <c r="AB91" s="6" t="s">
        <v>60</v>
      </c>
      <c r="AC91" s="3" t="s">
        <v>24</v>
      </c>
      <c r="AD91" s="41">
        <v>95</v>
      </c>
      <c r="AE91" s="41">
        <v>100</v>
      </c>
      <c r="AF91" s="41">
        <v>100</v>
      </c>
      <c r="AG91" s="41">
        <v>100</v>
      </c>
      <c r="AH91" s="41">
        <v>100</v>
      </c>
      <c r="AI91" s="41">
        <v>100</v>
      </c>
      <c r="AJ91" s="41">
        <v>100</v>
      </c>
      <c r="AK91" s="109">
        <v>100</v>
      </c>
      <c r="AL91" s="110"/>
    </row>
    <row r="92" spans="1:38" ht="23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1">
        <v>0</v>
      </c>
      <c r="S92" s="21">
        <v>1</v>
      </c>
      <c r="T92" s="21">
        <v>2</v>
      </c>
      <c r="U92" s="21">
        <v>0</v>
      </c>
      <c r="V92" s="21">
        <v>1</v>
      </c>
      <c r="W92" s="21">
        <v>0</v>
      </c>
      <c r="X92" s="21">
        <v>0</v>
      </c>
      <c r="Y92" s="21">
        <v>0</v>
      </c>
      <c r="Z92" s="21">
        <v>0</v>
      </c>
      <c r="AA92" s="21">
        <v>3</v>
      </c>
      <c r="AB92" s="6" t="s">
        <v>44</v>
      </c>
      <c r="AC92" s="3" t="s">
        <v>24</v>
      </c>
      <c r="AD92" s="41">
        <v>100</v>
      </c>
      <c r="AE92" s="41">
        <v>100</v>
      </c>
      <c r="AF92" s="41">
        <v>100</v>
      </c>
      <c r="AG92" s="41">
        <v>100</v>
      </c>
      <c r="AH92" s="41">
        <v>100</v>
      </c>
      <c r="AI92" s="41">
        <v>100</v>
      </c>
      <c r="AJ92" s="41">
        <v>100</v>
      </c>
      <c r="AK92" s="109">
        <v>100</v>
      </c>
      <c r="AL92" s="110"/>
    </row>
    <row r="93" spans="1:38" ht="58.5" customHeight="1">
      <c r="A93" s="21">
        <v>7</v>
      </c>
      <c r="B93" s="21">
        <v>0</v>
      </c>
      <c r="C93" s="21">
        <v>0</v>
      </c>
      <c r="D93" s="21">
        <v>0</v>
      </c>
      <c r="E93" s="21">
        <v>7</v>
      </c>
      <c r="F93" s="21">
        <v>0</v>
      </c>
      <c r="G93" s="21">
        <v>2</v>
      </c>
      <c r="H93" s="21">
        <v>0</v>
      </c>
      <c r="I93" s="21">
        <v>1</v>
      </c>
      <c r="J93" s="21">
        <v>2</v>
      </c>
      <c r="K93" s="21">
        <v>0</v>
      </c>
      <c r="L93" s="21">
        <v>1</v>
      </c>
      <c r="M93" s="21" t="s">
        <v>146</v>
      </c>
      <c r="N93" s="21">
        <v>3</v>
      </c>
      <c r="O93" s="21">
        <v>0</v>
      </c>
      <c r="P93" s="21">
        <v>4</v>
      </c>
      <c r="Q93" s="21">
        <v>0</v>
      </c>
      <c r="R93" s="21">
        <v>0</v>
      </c>
      <c r="S93" s="21">
        <v>1</v>
      </c>
      <c r="T93" s="21">
        <v>2</v>
      </c>
      <c r="U93" s="21">
        <v>0</v>
      </c>
      <c r="V93" s="21">
        <v>1</v>
      </c>
      <c r="W93" s="21">
        <v>0</v>
      </c>
      <c r="X93" s="21">
        <v>0</v>
      </c>
      <c r="Y93" s="21">
        <v>1</v>
      </c>
      <c r="Z93" s="21">
        <v>0</v>
      </c>
      <c r="AA93" s="21">
        <v>0</v>
      </c>
      <c r="AB93" s="6" t="s">
        <v>160</v>
      </c>
      <c r="AC93" s="3" t="s">
        <v>14</v>
      </c>
      <c r="AD93" s="30" t="s">
        <v>18</v>
      </c>
      <c r="AE93" s="62">
        <v>6753.3</v>
      </c>
      <c r="AF93" s="62">
        <v>6807</v>
      </c>
      <c r="AG93" s="62">
        <v>0</v>
      </c>
      <c r="AH93" s="62">
        <v>0</v>
      </c>
      <c r="AI93" s="62">
        <v>0</v>
      </c>
      <c r="AJ93" s="62">
        <v>0</v>
      </c>
      <c r="AK93" s="109" t="s">
        <v>18</v>
      </c>
      <c r="AL93" s="113"/>
    </row>
    <row r="94" spans="1:66" s="49" customFormat="1" ht="45.75" customHeight="1">
      <c r="A94" s="21"/>
      <c r="B94" s="21"/>
      <c r="C94" s="21"/>
      <c r="D94" s="21"/>
      <c r="E94" s="21"/>
      <c r="F94" s="21"/>
      <c r="G94" s="21"/>
      <c r="H94" s="21"/>
      <c r="I94" s="25"/>
      <c r="J94" s="25"/>
      <c r="K94" s="25"/>
      <c r="L94" s="25"/>
      <c r="M94" s="25"/>
      <c r="N94" s="25"/>
      <c r="O94" s="25"/>
      <c r="P94" s="25"/>
      <c r="Q94" s="25"/>
      <c r="R94" s="21">
        <v>0</v>
      </c>
      <c r="S94" s="21">
        <v>1</v>
      </c>
      <c r="T94" s="21">
        <v>2</v>
      </c>
      <c r="U94" s="21">
        <v>0</v>
      </c>
      <c r="V94" s="21">
        <v>1</v>
      </c>
      <c r="W94" s="21">
        <v>0</v>
      </c>
      <c r="X94" s="21">
        <v>0</v>
      </c>
      <c r="Y94" s="21">
        <v>1</v>
      </c>
      <c r="Z94" s="21">
        <v>0</v>
      </c>
      <c r="AA94" s="21">
        <v>1</v>
      </c>
      <c r="AB94" s="13" t="s">
        <v>105</v>
      </c>
      <c r="AC94" s="16" t="s">
        <v>39</v>
      </c>
      <c r="AD94" s="30" t="s">
        <v>18</v>
      </c>
      <c r="AE94" s="56">
        <v>610</v>
      </c>
      <c r="AF94" s="56">
        <v>585</v>
      </c>
      <c r="AG94" s="56">
        <v>0</v>
      </c>
      <c r="AH94" s="56">
        <v>0</v>
      </c>
      <c r="AI94" s="56">
        <v>0</v>
      </c>
      <c r="AJ94" s="56">
        <v>0</v>
      </c>
      <c r="AK94" s="152">
        <v>585</v>
      </c>
      <c r="AL94" s="153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</row>
    <row r="95" spans="1:38" ht="70.5" customHeight="1">
      <c r="A95" s="21">
        <v>7</v>
      </c>
      <c r="B95" s="21">
        <v>0</v>
      </c>
      <c r="C95" s="21">
        <v>0</v>
      </c>
      <c r="D95" s="21">
        <v>0</v>
      </c>
      <c r="E95" s="21">
        <v>7</v>
      </c>
      <c r="F95" s="21">
        <v>0</v>
      </c>
      <c r="G95" s="21">
        <v>2</v>
      </c>
      <c r="H95" s="21">
        <v>0</v>
      </c>
      <c r="I95" s="25">
        <v>1</v>
      </c>
      <c r="J95" s="25">
        <v>2</v>
      </c>
      <c r="K95" s="25">
        <v>0</v>
      </c>
      <c r="L95" s="25">
        <v>1</v>
      </c>
      <c r="M95" s="25">
        <v>2</v>
      </c>
      <c r="N95" s="25">
        <v>0</v>
      </c>
      <c r="O95" s="25">
        <v>0</v>
      </c>
      <c r="P95" s="25">
        <v>8</v>
      </c>
      <c r="Q95" s="25" t="s">
        <v>63</v>
      </c>
      <c r="R95" s="21">
        <v>0</v>
      </c>
      <c r="S95" s="21">
        <v>1</v>
      </c>
      <c r="T95" s="21">
        <v>2</v>
      </c>
      <c r="U95" s="21">
        <v>0</v>
      </c>
      <c r="V95" s="21">
        <v>1</v>
      </c>
      <c r="W95" s="21">
        <v>0</v>
      </c>
      <c r="X95" s="21">
        <v>0</v>
      </c>
      <c r="Y95" s="21">
        <v>2</v>
      </c>
      <c r="Z95" s="21">
        <v>0</v>
      </c>
      <c r="AA95" s="21">
        <v>0</v>
      </c>
      <c r="AB95" s="6" t="s">
        <v>109</v>
      </c>
      <c r="AC95" s="3" t="s">
        <v>14</v>
      </c>
      <c r="AD95" s="30" t="s">
        <v>18</v>
      </c>
      <c r="AE95" s="57">
        <v>70</v>
      </c>
      <c r="AF95" s="57">
        <v>77.6</v>
      </c>
      <c r="AG95" s="57">
        <v>125.9</v>
      </c>
      <c r="AH95" s="57">
        <v>122.2</v>
      </c>
      <c r="AI95" s="57">
        <v>58.9</v>
      </c>
      <c r="AJ95" s="57">
        <v>73</v>
      </c>
      <c r="AK95" s="109" t="s">
        <v>18</v>
      </c>
      <c r="AL95" s="110"/>
    </row>
    <row r="96" spans="1:38" ht="46.5" customHeight="1">
      <c r="A96" s="21"/>
      <c r="B96" s="21"/>
      <c r="C96" s="21"/>
      <c r="D96" s="21"/>
      <c r="E96" s="21"/>
      <c r="F96" s="21"/>
      <c r="G96" s="21"/>
      <c r="H96" s="21"/>
      <c r="I96" s="25"/>
      <c r="J96" s="25"/>
      <c r="K96" s="25"/>
      <c r="L96" s="25"/>
      <c r="M96" s="25"/>
      <c r="N96" s="25"/>
      <c r="O96" s="25"/>
      <c r="P96" s="25"/>
      <c r="Q96" s="25"/>
      <c r="R96" s="21">
        <v>0</v>
      </c>
      <c r="S96" s="21">
        <v>1</v>
      </c>
      <c r="T96" s="21">
        <v>2</v>
      </c>
      <c r="U96" s="21">
        <v>0</v>
      </c>
      <c r="V96" s="21">
        <v>1</v>
      </c>
      <c r="W96" s="21">
        <v>0</v>
      </c>
      <c r="X96" s="21">
        <v>0</v>
      </c>
      <c r="Y96" s="21">
        <v>2</v>
      </c>
      <c r="Z96" s="21">
        <v>0</v>
      </c>
      <c r="AA96" s="21">
        <v>1</v>
      </c>
      <c r="AB96" s="6" t="s">
        <v>57</v>
      </c>
      <c r="AC96" s="3" t="s">
        <v>39</v>
      </c>
      <c r="AD96" s="30" t="s">
        <v>18</v>
      </c>
      <c r="AE96" s="41">
        <v>4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109">
        <v>4</v>
      </c>
      <c r="AL96" s="110"/>
    </row>
    <row r="97" spans="1:38" ht="33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1">
        <v>0</v>
      </c>
      <c r="S97" s="21">
        <v>1</v>
      </c>
      <c r="T97" s="21">
        <v>2</v>
      </c>
      <c r="U97" s="21">
        <v>0</v>
      </c>
      <c r="V97" s="21">
        <v>1</v>
      </c>
      <c r="W97" s="21">
        <v>0</v>
      </c>
      <c r="X97" s="21">
        <v>0</v>
      </c>
      <c r="Y97" s="21">
        <v>2</v>
      </c>
      <c r="Z97" s="21">
        <v>0</v>
      </c>
      <c r="AA97" s="21">
        <v>2</v>
      </c>
      <c r="AB97" s="6" t="s">
        <v>58</v>
      </c>
      <c r="AC97" s="3" t="s">
        <v>39</v>
      </c>
      <c r="AD97" s="30" t="s">
        <v>18</v>
      </c>
      <c r="AE97" s="41">
        <v>15</v>
      </c>
      <c r="AF97" s="41">
        <v>9</v>
      </c>
      <c r="AG97" s="41">
        <v>8</v>
      </c>
      <c r="AH97" s="41">
        <v>8</v>
      </c>
      <c r="AI97" s="41">
        <v>8</v>
      </c>
      <c r="AJ97" s="41">
        <v>8</v>
      </c>
      <c r="AK97" s="109">
        <v>8</v>
      </c>
      <c r="AL97" s="110"/>
    </row>
    <row r="98" spans="1:38" ht="121.5" customHeight="1">
      <c r="A98" s="21">
        <v>7</v>
      </c>
      <c r="B98" s="21">
        <v>0</v>
      </c>
      <c r="C98" s="21">
        <v>0</v>
      </c>
      <c r="D98" s="21">
        <v>0</v>
      </c>
      <c r="E98" s="21">
        <v>7</v>
      </c>
      <c r="F98" s="21">
        <v>0</v>
      </c>
      <c r="G98" s="21">
        <v>2</v>
      </c>
      <c r="H98" s="21">
        <v>0</v>
      </c>
      <c r="I98" s="25">
        <v>1</v>
      </c>
      <c r="J98" s="25">
        <v>2</v>
      </c>
      <c r="K98" s="25">
        <v>0</v>
      </c>
      <c r="L98" s="25">
        <v>1</v>
      </c>
      <c r="M98" s="25">
        <v>1</v>
      </c>
      <c r="N98" s="25">
        <v>0</v>
      </c>
      <c r="O98" s="25">
        <v>7</v>
      </c>
      <c r="P98" s="25">
        <v>5</v>
      </c>
      <c r="Q98" s="25">
        <v>0</v>
      </c>
      <c r="R98" s="21">
        <v>0</v>
      </c>
      <c r="S98" s="21">
        <v>1</v>
      </c>
      <c r="T98" s="21">
        <v>2</v>
      </c>
      <c r="U98" s="21">
        <v>0</v>
      </c>
      <c r="V98" s="21">
        <v>1</v>
      </c>
      <c r="W98" s="21">
        <v>0</v>
      </c>
      <c r="X98" s="21">
        <v>0</v>
      </c>
      <c r="Y98" s="21">
        <v>3</v>
      </c>
      <c r="Z98" s="21">
        <v>0</v>
      </c>
      <c r="AA98" s="21">
        <v>0</v>
      </c>
      <c r="AB98" s="6" t="s">
        <v>71</v>
      </c>
      <c r="AC98" s="3" t="s">
        <v>14</v>
      </c>
      <c r="AD98" s="30" t="s">
        <v>18</v>
      </c>
      <c r="AE98" s="53">
        <v>88001.2</v>
      </c>
      <c r="AF98" s="53">
        <v>95845.5</v>
      </c>
      <c r="AG98" s="53">
        <v>108146.04</v>
      </c>
      <c r="AH98" s="53">
        <v>107825.2</v>
      </c>
      <c r="AI98" s="53">
        <v>107843.1</v>
      </c>
      <c r="AJ98" s="53">
        <v>107843.1</v>
      </c>
      <c r="AK98" s="109" t="s">
        <v>18</v>
      </c>
      <c r="AL98" s="110"/>
    </row>
    <row r="99" spans="1:38" ht="60" customHeight="1">
      <c r="A99" s="21"/>
      <c r="B99" s="21"/>
      <c r="C99" s="21"/>
      <c r="D99" s="21"/>
      <c r="E99" s="21"/>
      <c r="F99" s="21"/>
      <c r="G99" s="21"/>
      <c r="H99" s="21"/>
      <c r="I99" s="25"/>
      <c r="J99" s="25"/>
      <c r="K99" s="25"/>
      <c r="L99" s="25"/>
      <c r="M99" s="25"/>
      <c r="N99" s="25"/>
      <c r="O99" s="25"/>
      <c r="P99" s="25"/>
      <c r="Q99" s="25"/>
      <c r="R99" s="21">
        <v>0</v>
      </c>
      <c r="S99" s="21">
        <v>1</v>
      </c>
      <c r="T99" s="21">
        <v>2</v>
      </c>
      <c r="U99" s="21">
        <v>0</v>
      </c>
      <c r="V99" s="21">
        <v>1</v>
      </c>
      <c r="W99" s="21">
        <v>0</v>
      </c>
      <c r="X99" s="21">
        <v>0</v>
      </c>
      <c r="Y99" s="21">
        <v>3</v>
      </c>
      <c r="Z99" s="21">
        <v>0</v>
      </c>
      <c r="AA99" s="21">
        <v>1</v>
      </c>
      <c r="AB99" s="6" t="s">
        <v>45</v>
      </c>
      <c r="AC99" s="3" t="s">
        <v>40</v>
      </c>
      <c r="AD99" s="30" t="s">
        <v>18</v>
      </c>
      <c r="AE99" s="41">
        <v>6</v>
      </c>
      <c r="AF99" s="41">
        <v>6</v>
      </c>
      <c r="AG99" s="41">
        <v>6</v>
      </c>
      <c r="AH99" s="41">
        <v>5</v>
      </c>
      <c r="AI99" s="41">
        <v>5</v>
      </c>
      <c r="AJ99" s="41">
        <v>5</v>
      </c>
      <c r="AK99" s="109">
        <v>5</v>
      </c>
      <c r="AL99" s="110"/>
    </row>
    <row r="100" spans="1:38" ht="81" customHeight="1">
      <c r="A100" s="21">
        <v>7</v>
      </c>
      <c r="B100" s="21">
        <v>0</v>
      </c>
      <c r="C100" s="21">
        <v>0</v>
      </c>
      <c r="D100" s="21">
        <v>0</v>
      </c>
      <c r="E100" s="21">
        <v>7</v>
      </c>
      <c r="F100" s="21">
        <v>0</v>
      </c>
      <c r="G100" s="21">
        <v>2</v>
      </c>
      <c r="H100" s="21">
        <v>0</v>
      </c>
      <c r="I100" s="25">
        <v>1</v>
      </c>
      <c r="J100" s="25">
        <v>2</v>
      </c>
      <c r="K100" s="25">
        <v>0</v>
      </c>
      <c r="L100" s="25">
        <v>1</v>
      </c>
      <c r="M100" s="25">
        <v>2</v>
      </c>
      <c r="N100" s="25">
        <v>0</v>
      </c>
      <c r="O100" s="25">
        <v>0</v>
      </c>
      <c r="P100" s="25">
        <v>1</v>
      </c>
      <c r="Q100" s="25" t="s">
        <v>62</v>
      </c>
      <c r="R100" s="21">
        <v>0</v>
      </c>
      <c r="S100" s="21">
        <v>1</v>
      </c>
      <c r="T100" s="21">
        <v>2</v>
      </c>
      <c r="U100" s="21">
        <v>0</v>
      </c>
      <c r="V100" s="21">
        <v>1</v>
      </c>
      <c r="W100" s="21">
        <v>0</v>
      </c>
      <c r="X100" s="21">
        <v>0</v>
      </c>
      <c r="Y100" s="21">
        <v>4</v>
      </c>
      <c r="Z100" s="21">
        <v>0</v>
      </c>
      <c r="AA100" s="21">
        <v>0</v>
      </c>
      <c r="AB100" s="6" t="s">
        <v>78</v>
      </c>
      <c r="AC100" s="3" t="s">
        <v>14</v>
      </c>
      <c r="AD100" s="30" t="s">
        <v>18</v>
      </c>
      <c r="AE100" s="53">
        <v>20165</v>
      </c>
      <c r="AF100" s="53">
        <v>21431.8</v>
      </c>
      <c r="AG100" s="53">
        <v>22837.94</v>
      </c>
      <c r="AH100" s="53">
        <v>24130.9</v>
      </c>
      <c r="AI100" s="53">
        <v>24088.3</v>
      </c>
      <c r="AJ100" s="53">
        <v>23988.3</v>
      </c>
      <c r="AK100" s="109" t="s">
        <v>18</v>
      </c>
      <c r="AL100" s="110"/>
    </row>
    <row r="101" spans="1:38" ht="66.75" customHeight="1">
      <c r="A101" s="21"/>
      <c r="B101" s="21"/>
      <c r="C101" s="21"/>
      <c r="D101" s="21"/>
      <c r="E101" s="21"/>
      <c r="F101" s="21"/>
      <c r="G101" s="21"/>
      <c r="H101" s="21"/>
      <c r="I101" s="25"/>
      <c r="J101" s="25"/>
      <c r="K101" s="25"/>
      <c r="L101" s="25"/>
      <c r="M101" s="25"/>
      <c r="N101" s="25"/>
      <c r="O101" s="25"/>
      <c r="P101" s="25"/>
      <c r="Q101" s="25"/>
      <c r="R101" s="21">
        <v>0</v>
      </c>
      <c r="S101" s="21">
        <v>1</v>
      </c>
      <c r="T101" s="21">
        <v>2</v>
      </c>
      <c r="U101" s="21">
        <v>0</v>
      </c>
      <c r="V101" s="21">
        <v>1</v>
      </c>
      <c r="W101" s="21">
        <v>0</v>
      </c>
      <c r="X101" s="21">
        <v>0</v>
      </c>
      <c r="Y101" s="21">
        <v>4</v>
      </c>
      <c r="Z101" s="21">
        <v>0</v>
      </c>
      <c r="AA101" s="21">
        <v>1</v>
      </c>
      <c r="AB101" s="6" t="s">
        <v>92</v>
      </c>
      <c r="AC101" s="3" t="s">
        <v>46</v>
      </c>
      <c r="AD101" s="30" t="s">
        <v>18</v>
      </c>
      <c r="AE101" s="41">
        <v>6</v>
      </c>
      <c r="AF101" s="41">
        <v>6</v>
      </c>
      <c r="AG101" s="41">
        <v>6</v>
      </c>
      <c r="AH101" s="41">
        <v>5</v>
      </c>
      <c r="AI101" s="41">
        <v>5</v>
      </c>
      <c r="AJ101" s="41">
        <v>5</v>
      </c>
      <c r="AK101" s="109">
        <v>5</v>
      </c>
      <c r="AL101" s="110"/>
    </row>
    <row r="102" spans="1:38" ht="84" customHeight="1">
      <c r="A102" s="21">
        <v>7</v>
      </c>
      <c r="B102" s="21">
        <v>0</v>
      </c>
      <c r="C102" s="21">
        <v>0</v>
      </c>
      <c r="D102" s="21">
        <v>1</v>
      </c>
      <c r="E102" s="21">
        <v>0</v>
      </c>
      <c r="F102" s="21">
        <v>0</v>
      </c>
      <c r="G102" s="21">
        <v>3</v>
      </c>
      <c r="H102" s="21">
        <v>0</v>
      </c>
      <c r="I102" s="25">
        <v>1</v>
      </c>
      <c r="J102" s="25">
        <v>2</v>
      </c>
      <c r="K102" s="25">
        <v>0</v>
      </c>
      <c r="L102" s="25">
        <v>1</v>
      </c>
      <c r="M102" s="25">
        <v>1</v>
      </c>
      <c r="N102" s="25">
        <v>0</v>
      </c>
      <c r="O102" s="25">
        <v>5</v>
      </c>
      <c r="P102" s="25">
        <v>6</v>
      </c>
      <c r="Q102" s="25">
        <v>0</v>
      </c>
      <c r="R102" s="21">
        <v>0</v>
      </c>
      <c r="S102" s="21">
        <v>1</v>
      </c>
      <c r="T102" s="21">
        <v>2</v>
      </c>
      <c r="U102" s="21">
        <v>0</v>
      </c>
      <c r="V102" s="21">
        <v>1</v>
      </c>
      <c r="W102" s="21">
        <v>0</v>
      </c>
      <c r="X102" s="21">
        <v>0</v>
      </c>
      <c r="Y102" s="21">
        <v>5</v>
      </c>
      <c r="Z102" s="21">
        <v>0</v>
      </c>
      <c r="AA102" s="21">
        <v>0</v>
      </c>
      <c r="AB102" s="6" t="s">
        <v>113</v>
      </c>
      <c r="AC102" s="3" t="s">
        <v>14</v>
      </c>
      <c r="AD102" s="30" t="s">
        <v>18</v>
      </c>
      <c r="AE102" s="53">
        <v>1002</v>
      </c>
      <c r="AF102" s="53">
        <v>1008</v>
      </c>
      <c r="AG102" s="53">
        <v>954</v>
      </c>
      <c r="AH102" s="53">
        <v>936</v>
      </c>
      <c r="AI102" s="53">
        <v>936</v>
      </c>
      <c r="AJ102" s="53">
        <v>936</v>
      </c>
      <c r="AK102" s="109" t="s">
        <v>18</v>
      </c>
      <c r="AL102" s="110"/>
    </row>
    <row r="103" spans="1:38" ht="48" customHeight="1">
      <c r="A103" s="22"/>
      <c r="B103" s="22"/>
      <c r="C103" s="22"/>
      <c r="D103" s="22"/>
      <c r="E103" s="22"/>
      <c r="F103" s="22"/>
      <c r="G103" s="22"/>
      <c r="H103" s="22"/>
      <c r="I103" s="24"/>
      <c r="J103" s="24"/>
      <c r="K103" s="24"/>
      <c r="L103" s="24"/>
      <c r="M103" s="24"/>
      <c r="N103" s="24"/>
      <c r="O103" s="24"/>
      <c r="P103" s="24"/>
      <c r="Q103" s="24"/>
      <c r="R103" s="22">
        <v>0</v>
      </c>
      <c r="S103" s="22">
        <v>1</v>
      </c>
      <c r="T103" s="22">
        <v>2</v>
      </c>
      <c r="U103" s="22">
        <v>0</v>
      </c>
      <c r="V103" s="22">
        <v>1</v>
      </c>
      <c r="W103" s="22">
        <v>0</v>
      </c>
      <c r="X103" s="22">
        <v>0</v>
      </c>
      <c r="Y103" s="22">
        <v>5</v>
      </c>
      <c r="Z103" s="22">
        <v>0</v>
      </c>
      <c r="AA103" s="22">
        <v>1</v>
      </c>
      <c r="AB103" s="13" t="s">
        <v>107</v>
      </c>
      <c r="AC103" s="3" t="s">
        <v>39</v>
      </c>
      <c r="AD103" s="30" t="s">
        <v>18</v>
      </c>
      <c r="AE103" s="41">
        <v>58</v>
      </c>
      <c r="AF103" s="41">
        <v>58</v>
      </c>
      <c r="AG103" s="41">
        <v>52</v>
      </c>
      <c r="AH103" s="41">
        <v>46</v>
      </c>
      <c r="AI103" s="41">
        <v>46</v>
      </c>
      <c r="AJ103" s="41">
        <v>46</v>
      </c>
      <c r="AK103" s="109">
        <v>46</v>
      </c>
      <c r="AL103" s="110"/>
    </row>
    <row r="104" spans="1:38" ht="34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1">
        <v>0</v>
      </c>
      <c r="S104" s="21">
        <v>1</v>
      </c>
      <c r="T104" s="21">
        <v>2</v>
      </c>
      <c r="U104" s="21">
        <v>0</v>
      </c>
      <c r="V104" s="21">
        <v>1</v>
      </c>
      <c r="W104" s="21">
        <v>0</v>
      </c>
      <c r="X104" s="21">
        <v>0</v>
      </c>
      <c r="Y104" s="21">
        <v>6</v>
      </c>
      <c r="Z104" s="21">
        <v>0</v>
      </c>
      <c r="AA104" s="21">
        <v>0</v>
      </c>
      <c r="AB104" s="6" t="s">
        <v>79</v>
      </c>
      <c r="AC104" s="3" t="s">
        <v>41</v>
      </c>
      <c r="AD104" s="30" t="s">
        <v>18</v>
      </c>
      <c r="AE104" s="41">
        <v>1</v>
      </c>
      <c r="AF104" s="41">
        <v>1</v>
      </c>
      <c r="AG104" s="41">
        <v>1</v>
      </c>
      <c r="AH104" s="41">
        <v>1</v>
      </c>
      <c r="AI104" s="41">
        <v>1</v>
      </c>
      <c r="AJ104" s="41">
        <v>1</v>
      </c>
      <c r="AK104" s="109" t="s">
        <v>18</v>
      </c>
      <c r="AL104" s="110"/>
    </row>
    <row r="105" spans="1:38" ht="54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1">
        <v>0</v>
      </c>
      <c r="S105" s="21">
        <v>1</v>
      </c>
      <c r="T105" s="21">
        <v>2</v>
      </c>
      <c r="U105" s="21">
        <v>0</v>
      </c>
      <c r="V105" s="21">
        <v>1</v>
      </c>
      <c r="W105" s="21">
        <v>0</v>
      </c>
      <c r="X105" s="21">
        <v>0</v>
      </c>
      <c r="Y105" s="21">
        <v>6</v>
      </c>
      <c r="Z105" s="21">
        <v>0</v>
      </c>
      <c r="AA105" s="21">
        <v>1</v>
      </c>
      <c r="AB105" s="6" t="s">
        <v>47</v>
      </c>
      <c r="AC105" s="3" t="s">
        <v>24</v>
      </c>
      <c r="AD105" s="30" t="s">
        <v>18</v>
      </c>
      <c r="AE105" s="41">
        <v>100</v>
      </c>
      <c r="AF105" s="41">
        <v>100</v>
      </c>
      <c r="AG105" s="41">
        <v>100</v>
      </c>
      <c r="AH105" s="41">
        <v>100</v>
      </c>
      <c r="AI105" s="41">
        <v>100</v>
      </c>
      <c r="AJ105" s="41">
        <v>100</v>
      </c>
      <c r="AK105" s="109">
        <v>100</v>
      </c>
      <c r="AL105" s="110"/>
    </row>
    <row r="106" spans="1:38" ht="77.25" customHeight="1">
      <c r="A106" s="25">
        <v>7</v>
      </c>
      <c r="B106" s="25">
        <v>0</v>
      </c>
      <c r="C106" s="25">
        <v>0</v>
      </c>
      <c r="D106" s="25">
        <v>0</v>
      </c>
      <c r="E106" s="25">
        <v>7</v>
      </c>
      <c r="F106" s="25">
        <v>0</v>
      </c>
      <c r="G106" s="25">
        <v>2</v>
      </c>
      <c r="H106" s="25">
        <v>0</v>
      </c>
      <c r="I106" s="25">
        <v>1</v>
      </c>
      <c r="J106" s="25">
        <v>2</v>
      </c>
      <c r="K106" s="25">
        <v>0</v>
      </c>
      <c r="L106" s="25">
        <v>1</v>
      </c>
      <c r="M106" s="25">
        <v>5</v>
      </c>
      <c r="N106" s="25">
        <v>3</v>
      </c>
      <c r="O106" s="25">
        <v>0</v>
      </c>
      <c r="P106" s="25">
        <v>3</v>
      </c>
      <c r="Q106" s="25">
        <v>1</v>
      </c>
      <c r="R106" s="21">
        <v>0</v>
      </c>
      <c r="S106" s="21">
        <v>1</v>
      </c>
      <c r="T106" s="21">
        <v>2</v>
      </c>
      <c r="U106" s="21">
        <v>0</v>
      </c>
      <c r="V106" s="21">
        <v>1</v>
      </c>
      <c r="W106" s="21">
        <v>0</v>
      </c>
      <c r="X106" s="21">
        <v>0</v>
      </c>
      <c r="Y106" s="21">
        <v>7</v>
      </c>
      <c r="Z106" s="21">
        <v>0</v>
      </c>
      <c r="AA106" s="21">
        <v>0</v>
      </c>
      <c r="AB106" s="6" t="s">
        <v>161</v>
      </c>
      <c r="AC106" s="3" t="s">
        <v>14</v>
      </c>
      <c r="AD106" s="30" t="s">
        <v>18</v>
      </c>
      <c r="AE106" s="62">
        <v>6327.7</v>
      </c>
      <c r="AF106" s="62">
        <v>6327.7</v>
      </c>
      <c r="AG106" s="62">
        <v>6072.7</v>
      </c>
      <c r="AH106" s="62">
        <v>0</v>
      </c>
      <c r="AI106" s="62">
        <v>0</v>
      </c>
      <c r="AJ106" s="62">
        <v>0</v>
      </c>
      <c r="AK106" s="101" t="s">
        <v>18</v>
      </c>
      <c r="AL106" s="102"/>
    </row>
    <row r="107" spans="1:38" ht="56.2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1">
        <v>0</v>
      </c>
      <c r="S107" s="21">
        <v>1</v>
      </c>
      <c r="T107" s="21">
        <v>2</v>
      </c>
      <c r="U107" s="21">
        <v>0</v>
      </c>
      <c r="V107" s="21">
        <v>1</v>
      </c>
      <c r="W107" s="21">
        <v>0</v>
      </c>
      <c r="X107" s="21">
        <v>0</v>
      </c>
      <c r="Y107" s="21">
        <v>7</v>
      </c>
      <c r="Z107" s="21">
        <v>0</v>
      </c>
      <c r="AA107" s="21">
        <v>1</v>
      </c>
      <c r="AB107" s="6" t="s">
        <v>162</v>
      </c>
      <c r="AC107" s="3" t="s">
        <v>39</v>
      </c>
      <c r="AD107" s="30" t="s">
        <v>18</v>
      </c>
      <c r="AE107" s="58">
        <v>79</v>
      </c>
      <c r="AF107" s="58">
        <v>78</v>
      </c>
      <c r="AG107" s="58">
        <v>72</v>
      </c>
      <c r="AH107" s="58">
        <v>0</v>
      </c>
      <c r="AI107" s="58">
        <v>0</v>
      </c>
      <c r="AJ107" s="58">
        <v>0</v>
      </c>
      <c r="AK107" s="103">
        <v>72</v>
      </c>
      <c r="AL107" s="104"/>
    </row>
    <row r="108" spans="1:38" ht="47.25" customHeight="1">
      <c r="A108" s="21">
        <v>7</v>
      </c>
      <c r="B108" s="21">
        <v>0</v>
      </c>
      <c r="C108" s="21">
        <v>0</v>
      </c>
      <c r="D108" s="21">
        <v>0</v>
      </c>
      <c r="E108" s="21">
        <v>7</v>
      </c>
      <c r="F108" s="21">
        <v>0</v>
      </c>
      <c r="G108" s="21">
        <v>2</v>
      </c>
      <c r="H108" s="21">
        <v>0</v>
      </c>
      <c r="I108" s="25">
        <v>1</v>
      </c>
      <c r="J108" s="25">
        <v>2</v>
      </c>
      <c r="K108" s="25">
        <v>0</v>
      </c>
      <c r="L108" s="25">
        <v>1</v>
      </c>
      <c r="M108" s="25">
        <v>1</v>
      </c>
      <c r="N108" s="25">
        <v>1</v>
      </c>
      <c r="O108" s="25">
        <v>0</v>
      </c>
      <c r="P108" s="25">
        <v>8</v>
      </c>
      <c r="Q108" s="25">
        <v>0</v>
      </c>
      <c r="R108" s="21">
        <v>0</v>
      </c>
      <c r="S108" s="21">
        <v>1</v>
      </c>
      <c r="T108" s="21">
        <v>2</v>
      </c>
      <c r="U108" s="21">
        <v>0</v>
      </c>
      <c r="V108" s="21">
        <v>1</v>
      </c>
      <c r="W108" s="21">
        <v>0</v>
      </c>
      <c r="X108" s="21">
        <v>0</v>
      </c>
      <c r="Y108" s="21">
        <v>8</v>
      </c>
      <c r="Z108" s="21">
        <v>0</v>
      </c>
      <c r="AA108" s="21">
        <v>0</v>
      </c>
      <c r="AB108" s="13" t="s">
        <v>163</v>
      </c>
      <c r="AC108" s="16" t="s">
        <v>70</v>
      </c>
      <c r="AD108" s="30" t="s">
        <v>18</v>
      </c>
      <c r="AE108" s="55">
        <v>110</v>
      </c>
      <c r="AF108" s="55">
        <v>281.9</v>
      </c>
      <c r="AG108" s="55">
        <v>163</v>
      </c>
      <c r="AH108" s="55">
        <v>198.4</v>
      </c>
      <c r="AI108" s="55">
        <v>198.4</v>
      </c>
      <c r="AJ108" s="55">
        <v>198.4</v>
      </c>
      <c r="AK108" s="100" t="s">
        <v>18</v>
      </c>
      <c r="AL108" s="97"/>
    </row>
    <row r="109" spans="1:38" ht="51" customHeight="1">
      <c r="A109" s="22"/>
      <c r="B109" s="22"/>
      <c r="C109" s="22"/>
      <c r="D109" s="22"/>
      <c r="E109" s="22"/>
      <c r="F109" s="22"/>
      <c r="G109" s="22"/>
      <c r="H109" s="22"/>
      <c r="I109" s="24"/>
      <c r="J109" s="24"/>
      <c r="K109" s="24"/>
      <c r="L109" s="24"/>
      <c r="M109" s="24"/>
      <c r="N109" s="24"/>
      <c r="O109" s="24"/>
      <c r="P109" s="24"/>
      <c r="Q109" s="24"/>
      <c r="R109" s="21">
        <v>0</v>
      </c>
      <c r="S109" s="21">
        <v>1</v>
      </c>
      <c r="T109" s="21">
        <v>2</v>
      </c>
      <c r="U109" s="21">
        <v>0</v>
      </c>
      <c r="V109" s="21">
        <v>1</v>
      </c>
      <c r="W109" s="21">
        <v>0</v>
      </c>
      <c r="X109" s="21">
        <v>0</v>
      </c>
      <c r="Y109" s="21">
        <v>8</v>
      </c>
      <c r="Z109" s="21">
        <v>0</v>
      </c>
      <c r="AA109" s="21">
        <v>1</v>
      </c>
      <c r="AB109" s="6" t="s">
        <v>139</v>
      </c>
      <c r="AC109" s="3" t="s">
        <v>40</v>
      </c>
      <c r="AD109" s="30" t="s">
        <v>18</v>
      </c>
      <c r="AE109" s="58">
        <v>4</v>
      </c>
      <c r="AF109" s="58">
        <v>6</v>
      </c>
      <c r="AG109" s="58">
        <v>3</v>
      </c>
      <c r="AH109" s="58">
        <v>4</v>
      </c>
      <c r="AI109" s="58">
        <v>4</v>
      </c>
      <c r="AJ109" s="58">
        <v>4</v>
      </c>
      <c r="AK109" s="103">
        <v>4</v>
      </c>
      <c r="AL109" s="104"/>
    </row>
    <row r="110" spans="1:38" ht="41.25" customHeight="1">
      <c r="A110" s="22"/>
      <c r="B110" s="22"/>
      <c r="C110" s="22"/>
      <c r="D110" s="22"/>
      <c r="E110" s="22"/>
      <c r="F110" s="22"/>
      <c r="G110" s="22"/>
      <c r="H110" s="22"/>
      <c r="I110" s="24"/>
      <c r="J110" s="24"/>
      <c r="K110" s="24"/>
      <c r="L110" s="24"/>
      <c r="M110" s="24"/>
      <c r="N110" s="24"/>
      <c r="O110" s="24"/>
      <c r="P110" s="24"/>
      <c r="Q110" s="24"/>
      <c r="R110" s="21">
        <v>0</v>
      </c>
      <c r="S110" s="21">
        <v>1</v>
      </c>
      <c r="T110" s="21">
        <v>2</v>
      </c>
      <c r="U110" s="21">
        <v>0</v>
      </c>
      <c r="V110" s="21">
        <v>1</v>
      </c>
      <c r="W110" s="21">
        <v>0</v>
      </c>
      <c r="X110" s="21">
        <v>0</v>
      </c>
      <c r="Y110" s="21">
        <v>8</v>
      </c>
      <c r="Z110" s="21">
        <v>0</v>
      </c>
      <c r="AA110" s="21">
        <v>2</v>
      </c>
      <c r="AB110" s="6" t="s">
        <v>140</v>
      </c>
      <c r="AC110" s="3" t="s">
        <v>24</v>
      </c>
      <c r="AD110" s="30" t="s">
        <v>18</v>
      </c>
      <c r="AE110" s="54">
        <v>10</v>
      </c>
      <c r="AF110" s="54">
        <v>13.9</v>
      </c>
      <c r="AG110" s="54">
        <v>8.4</v>
      </c>
      <c r="AH110" s="54">
        <v>11.1</v>
      </c>
      <c r="AI110" s="54">
        <v>11.1</v>
      </c>
      <c r="AJ110" s="54">
        <v>10</v>
      </c>
      <c r="AK110" s="101">
        <v>10</v>
      </c>
      <c r="AL110" s="102"/>
    </row>
    <row r="111" spans="1:38" ht="64.5" customHeight="1">
      <c r="A111" s="21">
        <v>7</v>
      </c>
      <c r="B111" s="21">
        <v>0</v>
      </c>
      <c r="C111" s="21">
        <v>0</v>
      </c>
      <c r="D111" s="21">
        <v>0</v>
      </c>
      <c r="E111" s="21">
        <v>7</v>
      </c>
      <c r="F111" s="21">
        <v>0</v>
      </c>
      <c r="G111" s="21">
        <v>2</v>
      </c>
      <c r="H111" s="21">
        <v>0</v>
      </c>
      <c r="I111" s="25">
        <v>1</v>
      </c>
      <c r="J111" s="25">
        <v>2</v>
      </c>
      <c r="K111" s="25">
        <v>0</v>
      </c>
      <c r="L111" s="25">
        <v>1</v>
      </c>
      <c r="M111" s="25" t="s">
        <v>65</v>
      </c>
      <c r="N111" s="25">
        <v>1</v>
      </c>
      <c r="O111" s="25">
        <v>0</v>
      </c>
      <c r="P111" s="25">
        <v>8</v>
      </c>
      <c r="Q111" s="25" t="s">
        <v>63</v>
      </c>
      <c r="R111" s="21">
        <v>0</v>
      </c>
      <c r="S111" s="21">
        <v>1</v>
      </c>
      <c r="T111" s="21">
        <v>2</v>
      </c>
      <c r="U111" s="21">
        <v>0</v>
      </c>
      <c r="V111" s="21">
        <v>1</v>
      </c>
      <c r="W111" s="21">
        <v>0</v>
      </c>
      <c r="X111" s="21">
        <v>0</v>
      </c>
      <c r="Y111" s="21">
        <v>9</v>
      </c>
      <c r="Z111" s="21">
        <v>0</v>
      </c>
      <c r="AA111" s="21">
        <v>0</v>
      </c>
      <c r="AB111" s="13" t="s">
        <v>164</v>
      </c>
      <c r="AC111" s="16" t="s">
        <v>70</v>
      </c>
      <c r="AD111" s="30" t="s">
        <v>18</v>
      </c>
      <c r="AE111" s="55">
        <v>12.3</v>
      </c>
      <c r="AF111" s="55">
        <v>57</v>
      </c>
      <c r="AG111" s="55">
        <v>37</v>
      </c>
      <c r="AH111" s="55">
        <v>201.6</v>
      </c>
      <c r="AI111" s="55">
        <v>201.6</v>
      </c>
      <c r="AJ111" s="55">
        <v>201.6</v>
      </c>
      <c r="AK111" s="100" t="s">
        <v>18</v>
      </c>
      <c r="AL111" s="97"/>
    </row>
    <row r="112" spans="1:38" ht="48" customHeight="1">
      <c r="A112" s="22"/>
      <c r="B112" s="22"/>
      <c r="C112" s="22"/>
      <c r="D112" s="22"/>
      <c r="E112" s="22"/>
      <c r="F112" s="22"/>
      <c r="G112" s="22"/>
      <c r="H112" s="22"/>
      <c r="I112" s="24"/>
      <c r="J112" s="24"/>
      <c r="K112" s="24"/>
      <c r="L112" s="24"/>
      <c r="M112" s="24"/>
      <c r="N112" s="24"/>
      <c r="O112" s="24"/>
      <c r="P112" s="24"/>
      <c r="Q112" s="24"/>
      <c r="R112" s="21">
        <v>0</v>
      </c>
      <c r="S112" s="21">
        <v>1</v>
      </c>
      <c r="T112" s="21">
        <v>2</v>
      </c>
      <c r="U112" s="21">
        <v>0</v>
      </c>
      <c r="V112" s="21">
        <v>1</v>
      </c>
      <c r="W112" s="21">
        <v>0</v>
      </c>
      <c r="X112" s="21">
        <v>0</v>
      </c>
      <c r="Y112" s="21">
        <v>9</v>
      </c>
      <c r="Z112" s="21">
        <v>0</v>
      </c>
      <c r="AA112" s="21">
        <v>1</v>
      </c>
      <c r="AB112" s="6" t="s">
        <v>139</v>
      </c>
      <c r="AC112" s="3" t="s">
        <v>40</v>
      </c>
      <c r="AD112" s="30" t="s">
        <v>18</v>
      </c>
      <c r="AE112" s="58">
        <v>4</v>
      </c>
      <c r="AF112" s="58">
        <v>6</v>
      </c>
      <c r="AG112" s="58">
        <v>3</v>
      </c>
      <c r="AH112" s="58">
        <v>4</v>
      </c>
      <c r="AI112" s="58">
        <v>4</v>
      </c>
      <c r="AJ112" s="58">
        <v>4</v>
      </c>
      <c r="AK112" s="103">
        <v>4</v>
      </c>
      <c r="AL112" s="104"/>
    </row>
    <row r="113" spans="1:38" ht="42.75" customHeight="1">
      <c r="A113" s="22"/>
      <c r="B113" s="22"/>
      <c r="C113" s="22"/>
      <c r="D113" s="22"/>
      <c r="E113" s="22"/>
      <c r="F113" s="22"/>
      <c r="G113" s="22"/>
      <c r="H113" s="22"/>
      <c r="I113" s="24"/>
      <c r="J113" s="24"/>
      <c r="K113" s="24"/>
      <c r="L113" s="24"/>
      <c r="M113" s="24"/>
      <c r="N113" s="24"/>
      <c r="O113" s="24"/>
      <c r="P113" s="24"/>
      <c r="Q113" s="24"/>
      <c r="R113" s="21">
        <v>0</v>
      </c>
      <c r="S113" s="21">
        <v>1</v>
      </c>
      <c r="T113" s="21">
        <v>2</v>
      </c>
      <c r="U113" s="21">
        <v>0</v>
      </c>
      <c r="V113" s="21">
        <v>1</v>
      </c>
      <c r="W113" s="21">
        <v>0</v>
      </c>
      <c r="X113" s="21">
        <v>0</v>
      </c>
      <c r="Y113" s="21">
        <v>9</v>
      </c>
      <c r="Z113" s="21">
        <v>0</v>
      </c>
      <c r="AA113" s="21">
        <v>2</v>
      </c>
      <c r="AB113" s="6" t="s">
        <v>140</v>
      </c>
      <c r="AC113" s="3" t="s">
        <v>24</v>
      </c>
      <c r="AD113" s="30" t="s">
        <v>18</v>
      </c>
      <c r="AE113" s="54">
        <v>10</v>
      </c>
      <c r="AF113" s="54">
        <v>13.9</v>
      </c>
      <c r="AG113" s="54">
        <v>8.4</v>
      </c>
      <c r="AH113" s="54">
        <v>11.1</v>
      </c>
      <c r="AI113" s="54">
        <v>11.1</v>
      </c>
      <c r="AJ113" s="54">
        <v>10</v>
      </c>
      <c r="AK113" s="101">
        <v>10</v>
      </c>
      <c r="AL113" s="102"/>
    </row>
    <row r="114" spans="1:38" ht="54" customHeight="1">
      <c r="A114" s="21">
        <v>7</v>
      </c>
      <c r="B114" s="21">
        <v>0</v>
      </c>
      <c r="C114" s="21">
        <v>0</v>
      </c>
      <c r="D114" s="21">
        <v>0</v>
      </c>
      <c r="E114" s="21">
        <v>7</v>
      </c>
      <c r="F114" s="21">
        <v>0</v>
      </c>
      <c r="G114" s="21">
        <v>2</v>
      </c>
      <c r="H114" s="21">
        <v>0</v>
      </c>
      <c r="I114" s="25">
        <v>1</v>
      </c>
      <c r="J114" s="25">
        <v>2</v>
      </c>
      <c r="K114" s="25">
        <v>0</v>
      </c>
      <c r="L114" s="25">
        <v>1</v>
      </c>
      <c r="M114" s="25">
        <v>2</v>
      </c>
      <c r="N114" s="25">
        <v>0</v>
      </c>
      <c r="O114" s="25">
        <v>1</v>
      </c>
      <c r="P114" s="25">
        <v>0</v>
      </c>
      <c r="Q114" s="25" t="s">
        <v>63</v>
      </c>
      <c r="R114" s="21">
        <v>0</v>
      </c>
      <c r="S114" s="21">
        <v>1</v>
      </c>
      <c r="T114" s="21">
        <v>2</v>
      </c>
      <c r="U114" s="21">
        <v>0</v>
      </c>
      <c r="V114" s="21">
        <v>1</v>
      </c>
      <c r="W114" s="21">
        <v>0</v>
      </c>
      <c r="X114" s="21">
        <v>1</v>
      </c>
      <c r="Y114" s="21">
        <v>0</v>
      </c>
      <c r="Z114" s="21">
        <v>0</v>
      </c>
      <c r="AA114" s="21">
        <v>0</v>
      </c>
      <c r="AB114" s="6" t="s">
        <v>177</v>
      </c>
      <c r="AC114" s="3" t="s">
        <v>14</v>
      </c>
      <c r="AD114" s="30" t="s">
        <v>18</v>
      </c>
      <c r="AE114" s="54">
        <v>129.7</v>
      </c>
      <c r="AF114" s="54">
        <v>204</v>
      </c>
      <c r="AG114" s="54">
        <v>238</v>
      </c>
      <c r="AH114" s="54">
        <v>436.4</v>
      </c>
      <c r="AI114" s="54">
        <v>436.4</v>
      </c>
      <c r="AJ114" s="54">
        <v>436.4</v>
      </c>
      <c r="AK114" s="100" t="s">
        <v>18</v>
      </c>
      <c r="AL114" s="97"/>
    </row>
    <row r="115" spans="1:38" ht="54.75" customHeight="1">
      <c r="A115" s="22"/>
      <c r="B115" s="22"/>
      <c r="C115" s="22"/>
      <c r="D115" s="22"/>
      <c r="E115" s="22"/>
      <c r="F115" s="22"/>
      <c r="G115" s="22"/>
      <c r="H115" s="22"/>
      <c r="I115" s="24"/>
      <c r="J115" s="24"/>
      <c r="K115" s="24"/>
      <c r="L115" s="24"/>
      <c r="M115" s="24"/>
      <c r="N115" s="24"/>
      <c r="O115" s="24"/>
      <c r="P115" s="24"/>
      <c r="Q115" s="24"/>
      <c r="R115" s="21">
        <v>0</v>
      </c>
      <c r="S115" s="21">
        <v>1</v>
      </c>
      <c r="T115" s="21">
        <v>2</v>
      </c>
      <c r="U115" s="21">
        <v>0</v>
      </c>
      <c r="V115" s="21">
        <v>1</v>
      </c>
      <c r="W115" s="21">
        <v>0</v>
      </c>
      <c r="X115" s="21">
        <v>1</v>
      </c>
      <c r="Y115" s="21">
        <v>0</v>
      </c>
      <c r="Z115" s="21">
        <v>0</v>
      </c>
      <c r="AA115" s="21">
        <v>1</v>
      </c>
      <c r="AB115" s="13" t="s">
        <v>178</v>
      </c>
      <c r="AC115" s="16" t="s">
        <v>39</v>
      </c>
      <c r="AD115" s="30" t="s">
        <v>18</v>
      </c>
      <c r="AE115" s="58">
        <v>19</v>
      </c>
      <c r="AF115" s="58">
        <v>21</v>
      </c>
      <c r="AG115" s="58">
        <v>25</v>
      </c>
      <c r="AH115" s="58">
        <v>25</v>
      </c>
      <c r="AI115" s="58">
        <v>25</v>
      </c>
      <c r="AJ115" s="58">
        <v>25</v>
      </c>
      <c r="AK115" s="103">
        <v>25</v>
      </c>
      <c r="AL115" s="104"/>
    </row>
    <row r="116" spans="1:38" ht="57" customHeight="1">
      <c r="A116" s="21">
        <v>7</v>
      </c>
      <c r="B116" s="21">
        <v>0</v>
      </c>
      <c r="C116" s="21">
        <v>0</v>
      </c>
      <c r="D116" s="21">
        <v>0</v>
      </c>
      <c r="E116" s="21">
        <v>7</v>
      </c>
      <c r="F116" s="21">
        <v>0</v>
      </c>
      <c r="G116" s="21">
        <v>2</v>
      </c>
      <c r="H116" s="21">
        <v>0</v>
      </c>
      <c r="I116" s="21">
        <v>1</v>
      </c>
      <c r="J116" s="21">
        <v>2</v>
      </c>
      <c r="K116" s="21">
        <v>0</v>
      </c>
      <c r="L116" s="21">
        <v>1</v>
      </c>
      <c r="M116" s="21">
        <v>1</v>
      </c>
      <c r="N116" s="21">
        <v>1</v>
      </c>
      <c r="O116" s="21">
        <v>3</v>
      </c>
      <c r="P116" s="21">
        <v>9</v>
      </c>
      <c r="Q116" s="21">
        <v>0</v>
      </c>
      <c r="R116" s="21">
        <v>0</v>
      </c>
      <c r="S116" s="21">
        <v>1</v>
      </c>
      <c r="T116" s="21">
        <v>2</v>
      </c>
      <c r="U116" s="21">
        <v>0</v>
      </c>
      <c r="V116" s="21">
        <v>1</v>
      </c>
      <c r="W116" s="21">
        <v>0</v>
      </c>
      <c r="X116" s="21">
        <v>1</v>
      </c>
      <c r="Y116" s="21">
        <v>1</v>
      </c>
      <c r="Z116" s="21">
        <v>0</v>
      </c>
      <c r="AA116" s="21">
        <v>0</v>
      </c>
      <c r="AB116" s="6" t="s">
        <v>205</v>
      </c>
      <c r="AC116" s="3" t="s">
        <v>14</v>
      </c>
      <c r="AD116" s="58" t="s">
        <v>18</v>
      </c>
      <c r="AE116" s="54">
        <v>0</v>
      </c>
      <c r="AF116" s="54">
        <v>148.2</v>
      </c>
      <c r="AG116" s="54">
        <v>140.8</v>
      </c>
      <c r="AH116" s="54">
        <v>0</v>
      </c>
      <c r="AI116" s="54">
        <v>0</v>
      </c>
      <c r="AJ116" s="54">
        <v>0</v>
      </c>
      <c r="AK116" s="109" t="s">
        <v>18</v>
      </c>
      <c r="AL116" s="110"/>
    </row>
    <row r="117" spans="1:38" ht="60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21">
        <v>0</v>
      </c>
      <c r="S117" s="21">
        <v>1</v>
      </c>
      <c r="T117" s="21">
        <v>2</v>
      </c>
      <c r="U117" s="21">
        <v>0</v>
      </c>
      <c r="V117" s="21">
        <v>1</v>
      </c>
      <c r="W117" s="21">
        <v>0</v>
      </c>
      <c r="X117" s="21">
        <v>1</v>
      </c>
      <c r="Y117" s="21">
        <v>1</v>
      </c>
      <c r="Z117" s="21">
        <v>0</v>
      </c>
      <c r="AA117" s="21">
        <v>1</v>
      </c>
      <c r="AB117" s="6" t="s">
        <v>203</v>
      </c>
      <c r="AC117" s="16" t="s">
        <v>39</v>
      </c>
      <c r="AD117" s="58" t="s">
        <v>18</v>
      </c>
      <c r="AE117" s="41">
        <v>0</v>
      </c>
      <c r="AF117" s="41">
        <v>20</v>
      </c>
      <c r="AG117" s="41">
        <v>19</v>
      </c>
      <c r="AH117" s="41">
        <v>0</v>
      </c>
      <c r="AI117" s="41">
        <v>0</v>
      </c>
      <c r="AJ117" s="41">
        <v>0</v>
      </c>
      <c r="AK117" s="114">
        <v>20</v>
      </c>
      <c r="AL117" s="115"/>
    </row>
    <row r="118" spans="1:38" ht="66.75" customHeight="1">
      <c r="A118" s="21">
        <v>7</v>
      </c>
      <c r="B118" s="21">
        <v>0</v>
      </c>
      <c r="C118" s="21">
        <v>0</v>
      </c>
      <c r="D118" s="21">
        <v>0</v>
      </c>
      <c r="E118" s="21">
        <v>7</v>
      </c>
      <c r="F118" s="21">
        <v>0</v>
      </c>
      <c r="G118" s="21">
        <v>2</v>
      </c>
      <c r="H118" s="21">
        <v>0</v>
      </c>
      <c r="I118" s="21">
        <v>1</v>
      </c>
      <c r="J118" s="21">
        <v>2</v>
      </c>
      <c r="K118" s="21">
        <v>0</v>
      </c>
      <c r="L118" s="21">
        <v>1</v>
      </c>
      <c r="M118" s="21" t="s">
        <v>65</v>
      </c>
      <c r="N118" s="21">
        <v>1</v>
      </c>
      <c r="O118" s="21">
        <v>3</v>
      </c>
      <c r="P118" s="21">
        <v>9</v>
      </c>
      <c r="Q118" s="21" t="s">
        <v>62</v>
      </c>
      <c r="R118" s="21">
        <v>0</v>
      </c>
      <c r="S118" s="21">
        <v>1</v>
      </c>
      <c r="T118" s="21">
        <v>2</v>
      </c>
      <c r="U118" s="21">
        <v>0</v>
      </c>
      <c r="V118" s="21">
        <v>1</v>
      </c>
      <c r="W118" s="21">
        <v>0</v>
      </c>
      <c r="X118" s="21">
        <v>1</v>
      </c>
      <c r="Y118" s="21">
        <v>2</v>
      </c>
      <c r="Z118" s="21">
        <v>0</v>
      </c>
      <c r="AA118" s="21">
        <v>0</v>
      </c>
      <c r="AB118" s="6" t="s">
        <v>206</v>
      </c>
      <c r="AC118" s="3" t="s">
        <v>14</v>
      </c>
      <c r="AD118" s="58" t="s">
        <v>18</v>
      </c>
      <c r="AE118" s="54">
        <v>0</v>
      </c>
      <c r="AF118" s="54">
        <v>1.5</v>
      </c>
      <c r="AG118" s="54">
        <v>1.4</v>
      </c>
      <c r="AH118" s="54">
        <v>0</v>
      </c>
      <c r="AI118" s="54">
        <v>0</v>
      </c>
      <c r="AJ118" s="54">
        <v>0</v>
      </c>
      <c r="AK118" s="109" t="s">
        <v>18</v>
      </c>
      <c r="AL118" s="110"/>
    </row>
    <row r="119" spans="1:38" ht="60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21">
        <v>0</v>
      </c>
      <c r="S119" s="21">
        <v>1</v>
      </c>
      <c r="T119" s="21">
        <v>2</v>
      </c>
      <c r="U119" s="21">
        <v>0</v>
      </c>
      <c r="V119" s="21">
        <v>1</v>
      </c>
      <c r="W119" s="21">
        <v>0</v>
      </c>
      <c r="X119" s="21">
        <v>1</v>
      </c>
      <c r="Y119" s="21">
        <v>2</v>
      </c>
      <c r="Z119" s="21">
        <v>0</v>
      </c>
      <c r="AA119" s="21">
        <v>1</v>
      </c>
      <c r="AB119" s="6" t="s">
        <v>203</v>
      </c>
      <c r="AC119" s="16" t="s">
        <v>39</v>
      </c>
      <c r="AD119" s="58" t="s">
        <v>18</v>
      </c>
      <c r="AE119" s="41">
        <v>0</v>
      </c>
      <c r="AF119" s="41">
        <v>20</v>
      </c>
      <c r="AG119" s="41">
        <v>19</v>
      </c>
      <c r="AH119" s="41">
        <v>0</v>
      </c>
      <c r="AI119" s="41">
        <v>0</v>
      </c>
      <c r="AJ119" s="41">
        <v>0</v>
      </c>
      <c r="AK119" s="114">
        <v>20</v>
      </c>
      <c r="AL119" s="115"/>
    </row>
    <row r="120" spans="1:38" ht="69" customHeight="1">
      <c r="A120" s="21">
        <v>7</v>
      </c>
      <c r="B120" s="21">
        <v>0</v>
      </c>
      <c r="C120" s="21">
        <v>0</v>
      </c>
      <c r="D120" s="21">
        <v>0</v>
      </c>
      <c r="E120" s="21">
        <v>7</v>
      </c>
      <c r="F120" s="21">
        <v>0</v>
      </c>
      <c r="G120" s="21">
        <v>2</v>
      </c>
      <c r="H120" s="21">
        <v>0</v>
      </c>
      <c r="I120" s="21">
        <v>1</v>
      </c>
      <c r="J120" s="21">
        <v>2</v>
      </c>
      <c r="K120" s="21">
        <v>0</v>
      </c>
      <c r="L120" s="21">
        <v>1</v>
      </c>
      <c r="M120" s="21" t="s">
        <v>146</v>
      </c>
      <c r="N120" s="21">
        <v>3</v>
      </c>
      <c r="O120" s="21">
        <v>0</v>
      </c>
      <c r="P120" s="21">
        <v>4</v>
      </c>
      <c r="Q120" s="21">
        <v>1</v>
      </c>
      <c r="R120" s="21">
        <v>0</v>
      </c>
      <c r="S120" s="21">
        <v>1</v>
      </c>
      <c r="T120" s="21">
        <v>2</v>
      </c>
      <c r="U120" s="21">
        <v>0</v>
      </c>
      <c r="V120" s="21">
        <v>1</v>
      </c>
      <c r="W120" s="21">
        <v>0</v>
      </c>
      <c r="X120" s="21">
        <v>1</v>
      </c>
      <c r="Y120" s="21">
        <v>3</v>
      </c>
      <c r="Z120" s="21">
        <v>0</v>
      </c>
      <c r="AA120" s="21">
        <v>0</v>
      </c>
      <c r="AB120" s="6" t="s">
        <v>212</v>
      </c>
      <c r="AC120" s="16" t="s">
        <v>14</v>
      </c>
      <c r="AD120" s="58" t="s">
        <v>18</v>
      </c>
      <c r="AE120" s="54">
        <v>0</v>
      </c>
      <c r="AF120" s="54">
        <v>0</v>
      </c>
      <c r="AG120" s="53">
        <v>7106.6</v>
      </c>
      <c r="AH120" s="53">
        <f>SUM(AH121:AH123)</f>
        <v>7105.5</v>
      </c>
      <c r="AI120" s="53">
        <f>SUM(AI121:AI123)</f>
        <v>6931.5</v>
      </c>
      <c r="AJ120" s="53">
        <f>SUM(AJ121:AJ123)</f>
        <v>6791.2</v>
      </c>
      <c r="AK120" s="114" t="s">
        <v>18</v>
      </c>
      <c r="AL120" s="105"/>
    </row>
    <row r="121" spans="1:38" ht="25.5" customHeight="1">
      <c r="A121" s="21">
        <v>7</v>
      </c>
      <c r="B121" s="21">
        <v>0</v>
      </c>
      <c r="C121" s="21">
        <v>0</v>
      </c>
      <c r="D121" s="21">
        <v>0</v>
      </c>
      <c r="E121" s="21">
        <v>7</v>
      </c>
      <c r="F121" s="21">
        <v>0</v>
      </c>
      <c r="G121" s="21">
        <v>2</v>
      </c>
      <c r="H121" s="21">
        <v>0</v>
      </c>
      <c r="I121" s="21">
        <v>1</v>
      </c>
      <c r="J121" s="21">
        <v>2</v>
      </c>
      <c r="K121" s="21">
        <v>0</v>
      </c>
      <c r="L121" s="21">
        <v>1</v>
      </c>
      <c r="M121" s="21" t="s">
        <v>146</v>
      </c>
      <c r="N121" s="21">
        <v>3</v>
      </c>
      <c r="O121" s="21">
        <v>0</v>
      </c>
      <c r="P121" s="21">
        <v>4</v>
      </c>
      <c r="Q121" s="21">
        <v>1</v>
      </c>
      <c r="R121" s="21">
        <v>0</v>
      </c>
      <c r="S121" s="21">
        <v>1</v>
      </c>
      <c r="T121" s="21">
        <v>2</v>
      </c>
      <c r="U121" s="21">
        <v>0</v>
      </c>
      <c r="V121" s="21">
        <v>1</v>
      </c>
      <c r="W121" s="21">
        <v>0</v>
      </c>
      <c r="X121" s="21">
        <v>1</v>
      </c>
      <c r="Y121" s="21">
        <v>3</v>
      </c>
      <c r="Z121" s="21">
        <v>0</v>
      </c>
      <c r="AA121" s="21">
        <v>0</v>
      </c>
      <c r="AB121" s="6" t="s">
        <v>213</v>
      </c>
      <c r="AC121" s="16" t="s">
        <v>14</v>
      </c>
      <c r="AD121" s="58" t="s">
        <v>18</v>
      </c>
      <c r="AE121" s="54">
        <v>0</v>
      </c>
      <c r="AF121" s="54">
        <v>0</v>
      </c>
      <c r="AG121" s="53">
        <v>6040.6</v>
      </c>
      <c r="AH121" s="53">
        <v>6039.7</v>
      </c>
      <c r="AI121" s="53">
        <v>5753.1</v>
      </c>
      <c r="AJ121" s="53">
        <v>5500.9</v>
      </c>
      <c r="AK121" s="114" t="s">
        <v>18</v>
      </c>
      <c r="AL121" s="105"/>
    </row>
    <row r="122" spans="1:38" ht="24.75" customHeight="1">
      <c r="A122" s="21">
        <v>7</v>
      </c>
      <c r="B122" s="21">
        <v>0</v>
      </c>
      <c r="C122" s="21">
        <v>0</v>
      </c>
      <c r="D122" s="21">
        <v>0</v>
      </c>
      <c r="E122" s="21">
        <v>7</v>
      </c>
      <c r="F122" s="21">
        <v>0</v>
      </c>
      <c r="G122" s="21">
        <v>2</v>
      </c>
      <c r="H122" s="21">
        <v>0</v>
      </c>
      <c r="I122" s="21">
        <v>1</v>
      </c>
      <c r="J122" s="21">
        <v>2</v>
      </c>
      <c r="K122" s="21">
        <v>0</v>
      </c>
      <c r="L122" s="21">
        <v>1</v>
      </c>
      <c r="M122" s="21" t="s">
        <v>146</v>
      </c>
      <c r="N122" s="21">
        <v>3</v>
      </c>
      <c r="O122" s="21">
        <v>0</v>
      </c>
      <c r="P122" s="21">
        <v>4</v>
      </c>
      <c r="Q122" s="21">
        <v>1</v>
      </c>
      <c r="R122" s="21">
        <v>0</v>
      </c>
      <c r="S122" s="21">
        <v>1</v>
      </c>
      <c r="T122" s="21">
        <v>2</v>
      </c>
      <c r="U122" s="21">
        <v>0</v>
      </c>
      <c r="V122" s="21">
        <v>1</v>
      </c>
      <c r="W122" s="21">
        <v>0</v>
      </c>
      <c r="X122" s="21">
        <v>1</v>
      </c>
      <c r="Y122" s="21">
        <v>3</v>
      </c>
      <c r="Z122" s="21">
        <v>0</v>
      </c>
      <c r="AA122" s="21">
        <v>0</v>
      </c>
      <c r="AB122" s="6" t="s">
        <v>214</v>
      </c>
      <c r="AC122" s="16" t="s">
        <v>14</v>
      </c>
      <c r="AD122" s="58" t="s">
        <v>18</v>
      </c>
      <c r="AE122" s="54">
        <v>0</v>
      </c>
      <c r="AF122" s="54">
        <v>0</v>
      </c>
      <c r="AG122" s="41">
        <v>355.3</v>
      </c>
      <c r="AH122" s="41">
        <v>355.3</v>
      </c>
      <c r="AI122" s="41">
        <v>485.2</v>
      </c>
      <c r="AJ122" s="41">
        <v>611.2</v>
      </c>
      <c r="AK122" s="109" t="s">
        <v>18</v>
      </c>
      <c r="AL122" s="110"/>
    </row>
    <row r="123" spans="1:38" ht="25.5" customHeight="1">
      <c r="A123" s="21">
        <v>7</v>
      </c>
      <c r="B123" s="21">
        <v>0</v>
      </c>
      <c r="C123" s="21">
        <v>0</v>
      </c>
      <c r="D123" s="21">
        <v>0</v>
      </c>
      <c r="E123" s="21">
        <v>7</v>
      </c>
      <c r="F123" s="21">
        <v>0</v>
      </c>
      <c r="G123" s="21">
        <v>2</v>
      </c>
      <c r="H123" s="21">
        <v>0</v>
      </c>
      <c r="I123" s="21">
        <v>1</v>
      </c>
      <c r="J123" s="21">
        <v>2</v>
      </c>
      <c r="K123" s="21">
        <v>0</v>
      </c>
      <c r="L123" s="21">
        <v>1</v>
      </c>
      <c r="M123" s="21" t="s">
        <v>146</v>
      </c>
      <c r="N123" s="21">
        <v>3</v>
      </c>
      <c r="O123" s="21">
        <v>0</v>
      </c>
      <c r="P123" s="21">
        <v>4</v>
      </c>
      <c r="Q123" s="21">
        <v>1</v>
      </c>
      <c r="R123" s="21">
        <v>0</v>
      </c>
      <c r="S123" s="21">
        <v>1</v>
      </c>
      <c r="T123" s="21">
        <v>2</v>
      </c>
      <c r="U123" s="21">
        <v>0</v>
      </c>
      <c r="V123" s="21">
        <v>1</v>
      </c>
      <c r="W123" s="21">
        <v>0</v>
      </c>
      <c r="X123" s="21">
        <v>1</v>
      </c>
      <c r="Y123" s="21">
        <v>3</v>
      </c>
      <c r="Z123" s="21">
        <v>0</v>
      </c>
      <c r="AA123" s="21">
        <v>0</v>
      </c>
      <c r="AB123" s="6" t="s">
        <v>215</v>
      </c>
      <c r="AC123" s="16" t="s">
        <v>14</v>
      </c>
      <c r="AD123" s="58" t="s">
        <v>18</v>
      </c>
      <c r="AE123" s="54">
        <v>0</v>
      </c>
      <c r="AF123" s="54">
        <v>0</v>
      </c>
      <c r="AG123" s="41">
        <v>710.7</v>
      </c>
      <c r="AH123" s="57">
        <v>710.5</v>
      </c>
      <c r="AI123" s="57">
        <v>693.2</v>
      </c>
      <c r="AJ123" s="57">
        <v>679.1</v>
      </c>
      <c r="AK123" s="109" t="s">
        <v>18</v>
      </c>
      <c r="AL123" s="110"/>
    </row>
    <row r="124" spans="1:38" ht="36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21">
        <v>0</v>
      </c>
      <c r="S124" s="21">
        <v>1</v>
      </c>
      <c r="T124" s="21">
        <v>2</v>
      </c>
      <c r="U124" s="21">
        <v>0</v>
      </c>
      <c r="V124" s="21">
        <v>1</v>
      </c>
      <c r="W124" s="21">
        <v>0</v>
      </c>
      <c r="X124" s="21">
        <v>1</v>
      </c>
      <c r="Y124" s="21">
        <v>3</v>
      </c>
      <c r="Z124" s="21">
        <v>0</v>
      </c>
      <c r="AA124" s="21">
        <v>1</v>
      </c>
      <c r="AB124" s="6" t="s">
        <v>216</v>
      </c>
      <c r="AC124" s="16" t="s">
        <v>39</v>
      </c>
      <c r="AD124" s="58" t="s">
        <v>18</v>
      </c>
      <c r="AE124" s="54">
        <v>0</v>
      </c>
      <c r="AF124" s="54">
        <v>0</v>
      </c>
      <c r="AG124" s="41">
        <v>563</v>
      </c>
      <c r="AH124" s="41">
        <v>563</v>
      </c>
      <c r="AI124" s="41">
        <v>563</v>
      </c>
      <c r="AJ124" s="41">
        <v>563</v>
      </c>
      <c r="AK124" s="109">
        <v>563</v>
      </c>
      <c r="AL124" s="110"/>
    </row>
    <row r="125" spans="1:38" ht="75.75" customHeight="1">
      <c r="A125" s="25">
        <v>7</v>
      </c>
      <c r="B125" s="25">
        <v>0</v>
      </c>
      <c r="C125" s="25">
        <v>0</v>
      </c>
      <c r="D125" s="25">
        <v>0</v>
      </c>
      <c r="E125" s="25">
        <v>7</v>
      </c>
      <c r="F125" s="25">
        <v>0</v>
      </c>
      <c r="G125" s="25">
        <v>2</v>
      </c>
      <c r="H125" s="25">
        <v>0</v>
      </c>
      <c r="I125" s="25">
        <v>1</v>
      </c>
      <c r="J125" s="25">
        <v>2</v>
      </c>
      <c r="K125" s="25">
        <v>0</v>
      </c>
      <c r="L125" s="25">
        <v>1</v>
      </c>
      <c r="M125" s="25" t="s">
        <v>242</v>
      </c>
      <c r="N125" s="25">
        <v>3</v>
      </c>
      <c r="O125" s="25">
        <v>0</v>
      </c>
      <c r="P125" s="25">
        <v>3</v>
      </c>
      <c r="Q125" s="25">
        <v>1</v>
      </c>
      <c r="R125" s="21">
        <v>0</v>
      </c>
      <c r="S125" s="21">
        <v>1</v>
      </c>
      <c r="T125" s="21">
        <v>2</v>
      </c>
      <c r="U125" s="21">
        <v>0</v>
      </c>
      <c r="V125" s="21">
        <v>1</v>
      </c>
      <c r="W125" s="21">
        <v>0</v>
      </c>
      <c r="X125" s="21">
        <v>1</v>
      </c>
      <c r="Y125" s="21">
        <v>4</v>
      </c>
      <c r="Z125" s="21">
        <v>0</v>
      </c>
      <c r="AA125" s="21">
        <v>0</v>
      </c>
      <c r="AB125" s="6" t="s">
        <v>243</v>
      </c>
      <c r="AC125" s="3" t="s">
        <v>14</v>
      </c>
      <c r="AD125" s="30" t="s">
        <v>18</v>
      </c>
      <c r="AE125" s="62">
        <v>0</v>
      </c>
      <c r="AF125" s="62">
        <v>0</v>
      </c>
      <c r="AG125" s="62">
        <v>0</v>
      </c>
      <c r="AH125" s="62">
        <v>5780.9</v>
      </c>
      <c r="AI125" s="62">
        <v>5780.9</v>
      </c>
      <c r="AJ125" s="62">
        <v>5780.9</v>
      </c>
      <c r="AK125" s="101" t="s">
        <v>18</v>
      </c>
      <c r="AL125" s="102"/>
    </row>
    <row r="126" spans="1:38" ht="54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1">
        <v>0</v>
      </c>
      <c r="S126" s="21">
        <v>1</v>
      </c>
      <c r="T126" s="21">
        <v>2</v>
      </c>
      <c r="U126" s="21">
        <v>0</v>
      </c>
      <c r="V126" s="21">
        <v>1</v>
      </c>
      <c r="W126" s="21">
        <v>0</v>
      </c>
      <c r="X126" s="21">
        <v>1</v>
      </c>
      <c r="Y126" s="21">
        <v>4</v>
      </c>
      <c r="Z126" s="21">
        <v>0</v>
      </c>
      <c r="AA126" s="21">
        <v>1</v>
      </c>
      <c r="AB126" s="6" t="s">
        <v>162</v>
      </c>
      <c r="AC126" s="3" t="s">
        <v>39</v>
      </c>
      <c r="AD126" s="30" t="s">
        <v>18</v>
      </c>
      <c r="AE126" s="58">
        <v>0</v>
      </c>
      <c r="AF126" s="58">
        <v>0</v>
      </c>
      <c r="AG126" s="58">
        <v>0</v>
      </c>
      <c r="AH126" s="58">
        <v>72</v>
      </c>
      <c r="AI126" s="58">
        <v>72</v>
      </c>
      <c r="AJ126" s="58">
        <v>72</v>
      </c>
      <c r="AK126" s="103">
        <v>72</v>
      </c>
      <c r="AL126" s="104"/>
    </row>
    <row r="127" spans="1:38" ht="81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1">
        <v>0</v>
      </c>
      <c r="S127" s="21">
        <v>1</v>
      </c>
      <c r="T127" s="21">
        <v>2</v>
      </c>
      <c r="U127" s="21">
        <v>0</v>
      </c>
      <c r="V127" s="21">
        <v>2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17" t="s">
        <v>67</v>
      </c>
      <c r="AC127" s="3" t="s">
        <v>14</v>
      </c>
      <c r="AD127" s="30" t="s">
        <v>18</v>
      </c>
      <c r="AE127" s="53">
        <f aca="true" t="shared" si="5" ref="AE127:AJ127">AE129+AE131+AE140</f>
        <v>6720.9</v>
      </c>
      <c r="AF127" s="53">
        <f t="shared" si="5"/>
        <v>6845.1</v>
      </c>
      <c r="AG127" s="53">
        <f t="shared" si="5"/>
        <v>7420</v>
      </c>
      <c r="AH127" s="53">
        <f t="shared" si="5"/>
        <v>7996.2</v>
      </c>
      <c r="AI127" s="53">
        <f t="shared" si="5"/>
        <v>7996.2</v>
      </c>
      <c r="AJ127" s="53">
        <f t="shared" si="5"/>
        <v>7996.2</v>
      </c>
      <c r="AK127" s="109" t="s">
        <v>18</v>
      </c>
      <c r="AL127" s="110"/>
    </row>
    <row r="128" spans="1:38" ht="70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1">
        <v>0</v>
      </c>
      <c r="S128" s="21">
        <v>1</v>
      </c>
      <c r="T128" s="21">
        <v>2</v>
      </c>
      <c r="U128" s="21">
        <v>0</v>
      </c>
      <c r="V128" s="21">
        <v>2</v>
      </c>
      <c r="W128" s="21">
        <v>0</v>
      </c>
      <c r="X128" s="21">
        <v>0</v>
      </c>
      <c r="Y128" s="21">
        <v>0</v>
      </c>
      <c r="Z128" s="21">
        <v>0</v>
      </c>
      <c r="AA128" s="21">
        <v>1</v>
      </c>
      <c r="AB128" s="6" t="s">
        <v>81</v>
      </c>
      <c r="AC128" s="3" t="s">
        <v>24</v>
      </c>
      <c r="AD128" s="41">
        <v>10.5</v>
      </c>
      <c r="AE128" s="41">
        <v>10.5</v>
      </c>
      <c r="AF128" s="57">
        <v>10</v>
      </c>
      <c r="AG128" s="41">
        <v>10.1</v>
      </c>
      <c r="AH128" s="41">
        <v>10.5</v>
      </c>
      <c r="AI128" s="41">
        <v>10.5</v>
      </c>
      <c r="AJ128" s="41">
        <v>10.5</v>
      </c>
      <c r="AK128" s="155">
        <v>10.5</v>
      </c>
      <c r="AL128" s="156"/>
    </row>
    <row r="129" spans="1:38" ht="76.5" customHeight="1">
      <c r="A129" s="21">
        <v>7</v>
      </c>
      <c r="B129" s="21">
        <v>0</v>
      </c>
      <c r="C129" s="21">
        <v>0</v>
      </c>
      <c r="D129" s="21">
        <v>0</v>
      </c>
      <c r="E129" s="21">
        <v>7</v>
      </c>
      <c r="F129" s="21">
        <v>0</v>
      </c>
      <c r="G129" s="21">
        <v>2</v>
      </c>
      <c r="H129" s="21">
        <v>0</v>
      </c>
      <c r="I129" s="25">
        <v>1</v>
      </c>
      <c r="J129" s="25">
        <v>2</v>
      </c>
      <c r="K129" s="25">
        <v>0</v>
      </c>
      <c r="L129" s="25">
        <v>2</v>
      </c>
      <c r="M129" s="25" t="s">
        <v>65</v>
      </c>
      <c r="N129" s="25">
        <v>0</v>
      </c>
      <c r="O129" s="25">
        <v>2</v>
      </c>
      <c r="P129" s="25">
        <v>5</v>
      </c>
      <c r="Q129" s="25" t="s">
        <v>63</v>
      </c>
      <c r="R129" s="21">
        <v>0</v>
      </c>
      <c r="S129" s="21">
        <v>1</v>
      </c>
      <c r="T129" s="21">
        <v>2</v>
      </c>
      <c r="U129" s="21">
        <v>0</v>
      </c>
      <c r="V129" s="21">
        <v>2</v>
      </c>
      <c r="W129" s="21">
        <v>0</v>
      </c>
      <c r="X129" s="21">
        <v>0</v>
      </c>
      <c r="Y129" s="21">
        <v>1</v>
      </c>
      <c r="Z129" s="21">
        <v>0</v>
      </c>
      <c r="AA129" s="21">
        <v>0</v>
      </c>
      <c r="AB129" s="6" t="s">
        <v>48</v>
      </c>
      <c r="AC129" s="3" t="s">
        <v>14</v>
      </c>
      <c r="AD129" s="30" t="s">
        <v>18</v>
      </c>
      <c r="AE129" s="53">
        <v>4857.2</v>
      </c>
      <c r="AF129" s="53">
        <v>5158.6</v>
      </c>
      <c r="AG129" s="53">
        <v>5556.9</v>
      </c>
      <c r="AH129" s="53">
        <v>6525.4</v>
      </c>
      <c r="AI129" s="53">
        <v>6525.4</v>
      </c>
      <c r="AJ129" s="53">
        <v>6525.4</v>
      </c>
      <c r="AK129" s="157" t="s">
        <v>18</v>
      </c>
      <c r="AL129" s="110"/>
    </row>
    <row r="130" spans="1:38" ht="45.75" customHeight="1">
      <c r="A130" s="22"/>
      <c r="B130" s="22"/>
      <c r="C130" s="22"/>
      <c r="D130" s="22"/>
      <c r="E130" s="22"/>
      <c r="F130" s="22"/>
      <c r="G130" s="22"/>
      <c r="H130" s="22"/>
      <c r="I130" s="24"/>
      <c r="J130" s="24"/>
      <c r="K130" s="24"/>
      <c r="L130" s="24"/>
      <c r="M130" s="24"/>
      <c r="N130" s="24"/>
      <c r="O130" s="24"/>
      <c r="P130" s="24"/>
      <c r="Q130" s="24"/>
      <c r="R130" s="22">
        <v>0</v>
      </c>
      <c r="S130" s="22">
        <v>1</v>
      </c>
      <c r="T130" s="22">
        <v>2</v>
      </c>
      <c r="U130" s="22">
        <v>0</v>
      </c>
      <c r="V130" s="22">
        <v>2</v>
      </c>
      <c r="W130" s="22">
        <v>0</v>
      </c>
      <c r="X130" s="22">
        <v>0</v>
      </c>
      <c r="Y130" s="22">
        <v>1</v>
      </c>
      <c r="Z130" s="22">
        <v>0</v>
      </c>
      <c r="AA130" s="22">
        <v>1</v>
      </c>
      <c r="AB130" s="13" t="s">
        <v>49</v>
      </c>
      <c r="AC130" s="16" t="s">
        <v>40</v>
      </c>
      <c r="AD130" s="30" t="s">
        <v>18</v>
      </c>
      <c r="AE130" s="41">
        <v>150</v>
      </c>
      <c r="AF130" s="41">
        <v>144</v>
      </c>
      <c r="AG130" s="41">
        <v>140</v>
      </c>
      <c r="AH130" s="41">
        <v>140</v>
      </c>
      <c r="AI130" s="41">
        <v>140</v>
      </c>
      <c r="AJ130" s="41">
        <v>140</v>
      </c>
      <c r="AK130" s="109">
        <v>140</v>
      </c>
      <c r="AL130" s="110"/>
    </row>
    <row r="131" spans="1:38" ht="45.75" customHeight="1">
      <c r="A131" s="21">
        <v>7</v>
      </c>
      <c r="B131" s="21">
        <v>0</v>
      </c>
      <c r="C131" s="21">
        <v>0</v>
      </c>
      <c r="D131" s="21">
        <v>1</v>
      </c>
      <c r="E131" s="21">
        <v>0</v>
      </c>
      <c r="F131" s="21">
        <v>0</v>
      </c>
      <c r="G131" s="21">
        <v>3</v>
      </c>
      <c r="H131" s="21">
        <v>0</v>
      </c>
      <c r="I131" s="25">
        <v>1</v>
      </c>
      <c r="J131" s="25">
        <v>2</v>
      </c>
      <c r="K131" s="25">
        <v>0</v>
      </c>
      <c r="L131" s="25">
        <v>2</v>
      </c>
      <c r="M131" s="25">
        <v>2</v>
      </c>
      <c r="N131" s="25">
        <v>0</v>
      </c>
      <c r="O131" s="25">
        <v>1</v>
      </c>
      <c r="P131" s="25">
        <v>0</v>
      </c>
      <c r="Q131" s="25" t="s">
        <v>127</v>
      </c>
      <c r="R131" s="21">
        <v>0</v>
      </c>
      <c r="S131" s="21">
        <v>1</v>
      </c>
      <c r="T131" s="21">
        <v>2</v>
      </c>
      <c r="U131" s="21">
        <v>0</v>
      </c>
      <c r="V131" s="21">
        <v>2</v>
      </c>
      <c r="W131" s="21">
        <v>0</v>
      </c>
      <c r="X131" s="21">
        <v>0</v>
      </c>
      <c r="Y131" s="21">
        <v>2</v>
      </c>
      <c r="Z131" s="21">
        <v>0</v>
      </c>
      <c r="AA131" s="21">
        <v>0</v>
      </c>
      <c r="AB131" s="6" t="s">
        <v>112</v>
      </c>
      <c r="AC131" s="3" t="s">
        <v>14</v>
      </c>
      <c r="AD131" s="30" t="s">
        <v>18</v>
      </c>
      <c r="AE131" s="57">
        <v>202.5</v>
      </c>
      <c r="AF131" s="57">
        <v>121.5</v>
      </c>
      <c r="AG131" s="57">
        <v>123.6</v>
      </c>
      <c r="AH131" s="57">
        <v>118.1</v>
      </c>
      <c r="AI131" s="57">
        <v>118.1</v>
      </c>
      <c r="AJ131" s="57">
        <v>118.1</v>
      </c>
      <c r="AK131" s="109" t="s">
        <v>18</v>
      </c>
      <c r="AL131" s="110"/>
    </row>
    <row r="132" spans="1:38" ht="45.75" customHeight="1">
      <c r="A132" s="21"/>
      <c r="B132" s="21"/>
      <c r="C132" s="21"/>
      <c r="D132" s="21"/>
      <c r="E132" s="21"/>
      <c r="F132" s="21"/>
      <c r="G132" s="21"/>
      <c r="H132" s="21"/>
      <c r="I132" s="25"/>
      <c r="J132" s="25"/>
      <c r="K132" s="25"/>
      <c r="L132" s="25"/>
      <c r="M132" s="25"/>
      <c r="N132" s="25"/>
      <c r="O132" s="25"/>
      <c r="P132" s="25"/>
      <c r="Q132" s="25"/>
      <c r="R132" s="21">
        <v>0</v>
      </c>
      <c r="S132" s="21">
        <v>1</v>
      </c>
      <c r="T132" s="21">
        <v>2</v>
      </c>
      <c r="U132" s="21">
        <v>0</v>
      </c>
      <c r="V132" s="21">
        <v>2</v>
      </c>
      <c r="W132" s="21">
        <v>0</v>
      </c>
      <c r="X132" s="21">
        <v>0</v>
      </c>
      <c r="Y132" s="21">
        <v>2</v>
      </c>
      <c r="Z132" s="21">
        <v>0</v>
      </c>
      <c r="AA132" s="21">
        <v>1</v>
      </c>
      <c r="AB132" s="6" t="s">
        <v>50</v>
      </c>
      <c r="AC132" s="3" t="s">
        <v>39</v>
      </c>
      <c r="AD132" s="30" t="s">
        <v>18</v>
      </c>
      <c r="AE132" s="41">
        <v>80</v>
      </c>
      <c r="AF132" s="41">
        <v>80</v>
      </c>
      <c r="AG132" s="41">
        <v>50</v>
      </c>
      <c r="AH132" s="41">
        <v>50</v>
      </c>
      <c r="AI132" s="41">
        <v>50</v>
      </c>
      <c r="AJ132" s="41">
        <v>50</v>
      </c>
      <c r="AK132" s="109">
        <v>50</v>
      </c>
      <c r="AL132" s="110"/>
    </row>
    <row r="133" spans="1:38" ht="71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2">
        <v>0</v>
      </c>
      <c r="S133" s="22">
        <v>1</v>
      </c>
      <c r="T133" s="22">
        <v>2</v>
      </c>
      <c r="U133" s="22">
        <v>0</v>
      </c>
      <c r="V133" s="22">
        <v>2</v>
      </c>
      <c r="W133" s="22">
        <v>0</v>
      </c>
      <c r="X133" s="22">
        <v>0</v>
      </c>
      <c r="Y133" s="22">
        <v>3</v>
      </c>
      <c r="Z133" s="22">
        <v>0</v>
      </c>
      <c r="AA133" s="22">
        <v>0</v>
      </c>
      <c r="AB133" s="13" t="s">
        <v>80</v>
      </c>
      <c r="AC133" s="16" t="s">
        <v>41</v>
      </c>
      <c r="AD133" s="30" t="s">
        <v>18</v>
      </c>
      <c r="AE133" s="41">
        <v>1</v>
      </c>
      <c r="AF133" s="41">
        <v>1</v>
      </c>
      <c r="AG133" s="41">
        <v>1</v>
      </c>
      <c r="AH133" s="41">
        <v>1</v>
      </c>
      <c r="AI133" s="41">
        <v>1</v>
      </c>
      <c r="AJ133" s="41">
        <v>1</v>
      </c>
      <c r="AK133" s="109" t="s">
        <v>18</v>
      </c>
      <c r="AL133" s="110"/>
    </row>
    <row r="134" spans="1:38" ht="53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2">
        <v>0</v>
      </c>
      <c r="S134" s="22">
        <v>1</v>
      </c>
      <c r="T134" s="22">
        <v>2</v>
      </c>
      <c r="U134" s="22">
        <v>0</v>
      </c>
      <c r="V134" s="22">
        <v>2</v>
      </c>
      <c r="W134" s="22">
        <v>0</v>
      </c>
      <c r="X134" s="22">
        <v>0</v>
      </c>
      <c r="Y134" s="22">
        <v>3</v>
      </c>
      <c r="Z134" s="22">
        <v>0</v>
      </c>
      <c r="AA134" s="22">
        <v>1</v>
      </c>
      <c r="AB134" s="13" t="s">
        <v>93</v>
      </c>
      <c r="AC134" s="16" t="s">
        <v>40</v>
      </c>
      <c r="AD134" s="30" t="s">
        <v>18</v>
      </c>
      <c r="AE134" s="41">
        <v>2</v>
      </c>
      <c r="AF134" s="41">
        <v>2</v>
      </c>
      <c r="AG134" s="41">
        <v>2</v>
      </c>
      <c r="AH134" s="41">
        <v>2</v>
      </c>
      <c r="AI134" s="41">
        <v>2</v>
      </c>
      <c r="AJ134" s="41">
        <v>2</v>
      </c>
      <c r="AK134" s="109">
        <v>2</v>
      </c>
      <c r="AL134" s="110"/>
    </row>
    <row r="135" spans="1:38" ht="4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2">
        <v>0</v>
      </c>
      <c r="S135" s="22">
        <v>1</v>
      </c>
      <c r="T135" s="22">
        <v>2</v>
      </c>
      <c r="U135" s="22">
        <v>0</v>
      </c>
      <c r="V135" s="22">
        <v>2</v>
      </c>
      <c r="W135" s="22">
        <v>0</v>
      </c>
      <c r="X135" s="22">
        <v>0</v>
      </c>
      <c r="Y135" s="22">
        <v>3</v>
      </c>
      <c r="Z135" s="22">
        <v>0</v>
      </c>
      <c r="AA135" s="22">
        <v>2</v>
      </c>
      <c r="AB135" s="13" t="s">
        <v>94</v>
      </c>
      <c r="AC135" s="16" t="s">
        <v>40</v>
      </c>
      <c r="AD135" s="30" t="s">
        <v>18</v>
      </c>
      <c r="AE135" s="41">
        <v>19</v>
      </c>
      <c r="AF135" s="41">
        <v>21</v>
      </c>
      <c r="AG135" s="41">
        <v>25</v>
      </c>
      <c r="AH135" s="41">
        <v>25</v>
      </c>
      <c r="AI135" s="41">
        <v>25</v>
      </c>
      <c r="AJ135" s="41">
        <v>25</v>
      </c>
      <c r="AK135" s="109">
        <v>25</v>
      </c>
      <c r="AL135" s="110"/>
    </row>
    <row r="136" spans="1:38" ht="84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2">
        <v>0</v>
      </c>
      <c r="S136" s="22">
        <v>1</v>
      </c>
      <c r="T136" s="22">
        <v>2</v>
      </c>
      <c r="U136" s="22">
        <v>0</v>
      </c>
      <c r="V136" s="22">
        <v>2</v>
      </c>
      <c r="W136" s="22">
        <v>0</v>
      </c>
      <c r="X136" s="22">
        <v>0</v>
      </c>
      <c r="Y136" s="22">
        <v>3</v>
      </c>
      <c r="Z136" s="22">
        <v>0</v>
      </c>
      <c r="AA136" s="22">
        <v>3</v>
      </c>
      <c r="AB136" s="13" t="s">
        <v>95</v>
      </c>
      <c r="AC136" s="16" t="s">
        <v>24</v>
      </c>
      <c r="AD136" s="30" t="s">
        <v>18</v>
      </c>
      <c r="AE136" s="41">
        <v>100</v>
      </c>
      <c r="AF136" s="41">
        <v>100</v>
      </c>
      <c r="AG136" s="41">
        <v>100</v>
      </c>
      <c r="AH136" s="41">
        <v>100</v>
      </c>
      <c r="AI136" s="41">
        <v>100</v>
      </c>
      <c r="AJ136" s="41">
        <v>100</v>
      </c>
      <c r="AK136" s="109">
        <v>100</v>
      </c>
      <c r="AL136" s="110"/>
    </row>
    <row r="137" spans="1:38" ht="117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2">
        <v>0</v>
      </c>
      <c r="S137" s="22">
        <v>1</v>
      </c>
      <c r="T137" s="22">
        <v>2</v>
      </c>
      <c r="U137" s="22">
        <v>0</v>
      </c>
      <c r="V137" s="22">
        <v>2</v>
      </c>
      <c r="W137" s="22">
        <v>0</v>
      </c>
      <c r="X137" s="22">
        <v>0</v>
      </c>
      <c r="Y137" s="22">
        <v>3</v>
      </c>
      <c r="Z137" s="22">
        <v>0</v>
      </c>
      <c r="AA137" s="22">
        <v>4</v>
      </c>
      <c r="AB137" s="13" t="s">
        <v>51</v>
      </c>
      <c r="AC137" s="16" t="s">
        <v>24</v>
      </c>
      <c r="AD137" s="30" t="s">
        <v>18</v>
      </c>
      <c r="AE137" s="41">
        <v>100</v>
      </c>
      <c r="AF137" s="41">
        <v>100</v>
      </c>
      <c r="AG137" s="41">
        <v>100</v>
      </c>
      <c r="AH137" s="41">
        <v>100</v>
      </c>
      <c r="AI137" s="41">
        <v>100</v>
      </c>
      <c r="AJ137" s="41">
        <v>100</v>
      </c>
      <c r="AK137" s="109">
        <v>100</v>
      </c>
      <c r="AL137" s="110"/>
    </row>
    <row r="138" spans="1:38" ht="96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2">
        <v>0</v>
      </c>
      <c r="S138" s="22">
        <v>1</v>
      </c>
      <c r="T138" s="22">
        <v>2</v>
      </c>
      <c r="U138" s="22">
        <v>0</v>
      </c>
      <c r="V138" s="22">
        <v>2</v>
      </c>
      <c r="W138" s="22">
        <v>0</v>
      </c>
      <c r="X138" s="22">
        <v>0</v>
      </c>
      <c r="Y138" s="22">
        <v>3</v>
      </c>
      <c r="Z138" s="22">
        <v>0</v>
      </c>
      <c r="AA138" s="22">
        <v>5</v>
      </c>
      <c r="AB138" s="13" t="s">
        <v>96</v>
      </c>
      <c r="AC138" s="16" t="s">
        <v>24</v>
      </c>
      <c r="AD138" s="30" t="s">
        <v>18</v>
      </c>
      <c r="AE138" s="41">
        <v>100</v>
      </c>
      <c r="AF138" s="41">
        <v>100</v>
      </c>
      <c r="AG138" s="41">
        <v>100</v>
      </c>
      <c r="AH138" s="41">
        <v>100</v>
      </c>
      <c r="AI138" s="41">
        <v>100</v>
      </c>
      <c r="AJ138" s="41">
        <v>100</v>
      </c>
      <c r="AK138" s="109">
        <v>100</v>
      </c>
      <c r="AL138" s="110"/>
    </row>
    <row r="139" spans="1:38" ht="95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2">
        <v>0</v>
      </c>
      <c r="S139" s="22">
        <v>1</v>
      </c>
      <c r="T139" s="22">
        <v>2</v>
      </c>
      <c r="U139" s="22">
        <v>0</v>
      </c>
      <c r="V139" s="22">
        <v>2</v>
      </c>
      <c r="W139" s="22">
        <v>0</v>
      </c>
      <c r="X139" s="22">
        <v>0</v>
      </c>
      <c r="Y139" s="22">
        <v>3</v>
      </c>
      <c r="Z139" s="22">
        <v>0</v>
      </c>
      <c r="AA139" s="22">
        <v>6</v>
      </c>
      <c r="AB139" s="13" t="s">
        <v>97</v>
      </c>
      <c r="AC139" s="16" t="s">
        <v>24</v>
      </c>
      <c r="AD139" s="30" t="s">
        <v>18</v>
      </c>
      <c r="AE139" s="41">
        <v>100</v>
      </c>
      <c r="AF139" s="41">
        <v>100</v>
      </c>
      <c r="AG139" s="41">
        <v>100</v>
      </c>
      <c r="AH139" s="41">
        <v>100</v>
      </c>
      <c r="AI139" s="41">
        <v>100</v>
      </c>
      <c r="AJ139" s="41">
        <v>100</v>
      </c>
      <c r="AK139" s="109">
        <v>100</v>
      </c>
      <c r="AL139" s="110"/>
    </row>
    <row r="140" spans="1:38" ht="115.5" customHeight="1">
      <c r="A140" s="21">
        <v>7</v>
      </c>
      <c r="B140" s="21">
        <v>0</v>
      </c>
      <c r="C140" s="21">
        <v>0</v>
      </c>
      <c r="D140" s="21">
        <v>0</v>
      </c>
      <c r="E140" s="21">
        <v>7</v>
      </c>
      <c r="F140" s="21">
        <v>0</v>
      </c>
      <c r="G140" s="21">
        <v>2</v>
      </c>
      <c r="H140" s="21">
        <v>0</v>
      </c>
      <c r="I140" s="25">
        <v>1</v>
      </c>
      <c r="J140" s="25">
        <v>2</v>
      </c>
      <c r="K140" s="25">
        <v>0</v>
      </c>
      <c r="L140" s="25">
        <v>2</v>
      </c>
      <c r="M140" s="25">
        <v>1</v>
      </c>
      <c r="N140" s="25">
        <v>0</v>
      </c>
      <c r="O140" s="25">
        <v>2</v>
      </c>
      <c r="P140" s="25">
        <v>5</v>
      </c>
      <c r="Q140" s="25">
        <v>0</v>
      </c>
      <c r="R140" s="21">
        <v>0</v>
      </c>
      <c r="S140" s="21">
        <v>1</v>
      </c>
      <c r="T140" s="21">
        <v>2</v>
      </c>
      <c r="U140" s="21">
        <v>0</v>
      </c>
      <c r="V140" s="21">
        <v>2</v>
      </c>
      <c r="W140" s="21">
        <v>0</v>
      </c>
      <c r="X140" s="21">
        <v>0</v>
      </c>
      <c r="Y140" s="21">
        <v>4</v>
      </c>
      <c r="Z140" s="21">
        <v>0</v>
      </c>
      <c r="AA140" s="21">
        <v>0</v>
      </c>
      <c r="AB140" s="13" t="s">
        <v>123</v>
      </c>
      <c r="AC140" s="3" t="s">
        <v>14</v>
      </c>
      <c r="AD140" s="30" t="s">
        <v>18</v>
      </c>
      <c r="AE140" s="62">
        <v>1661.2</v>
      </c>
      <c r="AF140" s="62">
        <v>1565</v>
      </c>
      <c r="AG140" s="62">
        <v>1739.5</v>
      </c>
      <c r="AH140" s="62">
        <v>1352.7</v>
      </c>
      <c r="AI140" s="62">
        <v>1352.7</v>
      </c>
      <c r="AJ140" s="62">
        <v>1352.7</v>
      </c>
      <c r="AK140" s="150" t="s">
        <v>18</v>
      </c>
      <c r="AL140" s="151"/>
    </row>
    <row r="141" spans="1:38" ht="51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1">
        <v>0</v>
      </c>
      <c r="S141" s="21">
        <v>1</v>
      </c>
      <c r="T141" s="21">
        <v>2</v>
      </c>
      <c r="U141" s="21">
        <v>0</v>
      </c>
      <c r="V141" s="21">
        <v>2</v>
      </c>
      <c r="W141" s="21">
        <v>0</v>
      </c>
      <c r="X141" s="21">
        <v>0</v>
      </c>
      <c r="Y141" s="21">
        <v>4</v>
      </c>
      <c r="Z141" s="21">
        <v>0</v>
      </c>
      <c r="AA141" s="21">
        <v>1</v>
      </c>
      <c r="AB141" s="13" t="s">
        <v>114</v>
      </c>
      <c r="AC141" s="3" t="s">
        <v>39</v>
      </c>
      <c r="AD141" s="30" t="s">
        <v>18</v>
      </c>
      <c r="AE141" s="41">
        <v>150</v>
      </c>
      <c r="AF141" s="41">
        <v>144</v>
      </c>
      <c r="AG141" s="41">
        <v>140</v>
      </c>
      <c r="AH141" s="41">
        <v>140</v>
      </c>
      <c r="AI141" s="41">
        <v>140</v>
      </c>
      <c r="AJ141" s="41">
        <v>140</v>
      </c>
      <c r="AK141" s="103">
        <v>140</v>
      </c>
      <c r="AL141" s="149"/>
    </row>
    <row r="142" spans="1:38" ht="41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1">
        <v>0</v>
      </c>
      <c r="S142" s="21">
        <v>1</v>
      </c>
      <c r="T142" s="21">
        <v>2</v>
      </c>
      <c r="U142" s="21">
        <v>0</v>
      </c>
      <c r="V142" s="21">
        <v>3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6" t="s">
        <v>101</v>
      </c>
      <c r="AC142" s="3" t="s">
        <v>14</v>
      </c>
      <c r="AD142" s="30" t="s">
        <v>18</v>
      </c>
      <c r="AE142" s="57">
        <f aca="true" t="shared" si="6" ref="AE142:AJ142">AE146+AE149+AE152</f>
        <v>1147.3</v>
      </c>
      <c r="AF142" s="57">
        <f t="shared" si="6"/>
        <v>857.5</v>
      </c>
      <c r="AG142" s="57">
        <f t="shared" si="6"/>
        <v>980.2</v>
      </c>
      <c r="AH142" s="57">
        <f t="shared" si="6"/>
        <v>1064.1</v>
      </c>
      <c r="AI142" s="57">
        <f t="shared" si="6"/>
        <v>958.9</v>
      </c>
      <c r="AJ142" s="57">
        <f t="shared" si="6"/>
        <v>958.9</v>
      </c>
      <c r="AK142" s="109" t="s">
        <v>18</v>
      </c>
      <c r="AL142" s="113"/>
    </row>
    <row r="143" spans="1:38" ht="56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1">
        <v>0</v>
      </c>
      <c r="S143" s="21">
        <v>1</v>
      </c>
      <c r="T143" s="21">
        <v>2</v>
      </c>
      <c r="U143" s="21">
        <v>0</v>
      </c>
      <c r="V143" s="21">
        <v>3</v>
      </c>
      <c r="W143" s="21">
        <v>0</v>
      </c>
      <c r="X143" s="21">
        <v>0</v>
      </c>
      <c r="Y143" s="21">
        <v>0</v>
      </c>
      <c r="Z143" s="21">
        <v>0</v>
      </c>
      <c r="AA143" s="21">
        <v>1</v>
      </c>
      <c r="AB143" s="13" t="s">
        <v>66</v>
      </c>
      <c r="AC143" s="16" t="s">
        <v>24</v>
      </c>
      <c r="AD143" s="41">
        <v>100</v>
      </c>
      <c r="AE143" s="41">
        <v>100</v>
      </c>
      <c r="AF143" s="41">
        <v>100</v>
      </c>
      <c r="AG143" s="41">
        <v>100</v>
      </c>
      <c r="AH143" s="41">
        <v>100</v>
      </c>
      <c r="AI143" s="41">
        <v>100</v>
      </c>
      <c r="AJ143" s="41">
        <v>100</v>
      </c>
      <c r="AK143" s="109">
        <v>100</v>
      </c>
      <c r="AL143" s="110"/>
    </row>
    <row r="144" spans="1:38" ht="4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1">
        <v>0</v>
      </c>
      <c r="S144" s="21">
        <v>1</v>
      </c>
      <c r="T144" s="21">
        <v>2</v>
      </c>
      <c r="U144" s="21">
        <v>0</v>
      </c>
      <c r="V144" s="21">
        <v>3</v>
      </c>
      <c r="W144" s="21">
        <v>0</v>
      </c>
      <c r="X144" s="21">
        <v>0</v>
      </c>
      <c r="Y144" s="21">
        <v>0</v>
      </c>
      <c r="Z144" s="21">
        <v>0</v>
      </c>
      <c r="AA144" s="21">
        <v>2</v>
      </c>
      <c r="AB144" s="6" t="s">
        <v>52</v>
      </c>
      <c r="AC144" s="3" t="s">
        <v>24</v>
      </c>
      <c r="AD144" s="41">
        <v>66</v>
      </c>
      <c r="AE144" s="41">
        <v>66</v>
      </c>
      <c r="AF144" s="41">
        <v>66</v>
      </c>
      <c r="AG144" s="41">
        <v>80</v>
      </c>
      <c r="AH144" s="41">
        <v>80</v>
      </c>
      <c r="AI144" s="41">
        <v>80</v>
      </c>
      <c r="AJ144" s="41">
        <v>80</v>
      </c>
      <c r="AK144" s="109">
        <v>80</v>
      </c>
      <c r="AL144" s="110"/>
    </row>
    <row r="145" spans="1:38" ht="4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1">
        <v>0</v>
      </c>
      <c r="S145" s="21">
        <v>1</v>
      </c>
      <c r="T145" s="21">
        <v>2</v>
      </c>
      <c r="U145" s="21">
        <v>0</v>
      </c>
      <c r="V145" s="21">
        <v>3</v>
      </c>
      <c r="W145" s="21">
        <v>0</v>
      </c>
      <c r="X145" s="21">
        <v>0</v>
      </c>
      <c r="Y145" s="21">
        <v>0</v>
      </c>
      <c r="Z145" s="21">
        <v>0</v>
      </c>
      <c r="AA145" s="21">
        <v>3</v>
      </c>
      <c r="AB145" s="6" t="s">
        <v>59</v>
      </c>
      <c r="AC145" s="3" t="s">
        <v>24</v>
      </c>
      <c r="AD145" s="41">
        <v>95</v>
      </c>
      <c r="AE145" s="41">
        <v>95</v>
      </c>
      <c r="AF145" s="41">
        <v>98</v>
      </c>
      <c r="AG145" s="41">
        <v>79</v>
      </c>
      <c r="AH145" s="41">
        <v>80</v>
      </c>
      <c r="AI145" s="41">
        <v>80</v>
      </c>
      <c r="AJ145" s="41">
        <v>80</v>
      </c>
      <c r="AK145" s="109">
        <v>80</v>
      </c>
      <c r="AL145" s="110"/>
    </row>
    <row r="146" spans="1:38" ht="45.75" customHeight="1">
      <c r="A146" s="21">
        <v>7</v>
      </c>
      <c r="B146" s="21">
        <v>0</v>
      </c>
      <c r="C146" s="21">
        <v>0</v>
      </c>
      <c r="D146" s="21">
        <v>0</v>
      </c>
      <c r="E146" s="21">
        <v>7</v>
      </c>
      <c r="F146" s="21">
        <v>0</v>
      </c>
      <c r="G146" s="21">
        <v>9</v>
      </c>
      <c r="H146" s="21">
        <v>0</v>
      </c>
      <c r="I146" s="25">
        <v>1</v>
      </c>
      <c r="J146" s="25">
        <v>2</v>
      </c>
      <c r="K146" s="25">
        <v>0</v>
      </c>
      <c r="L146" s="25">
        <v>3</v>
      </c>
      <c r="M146" s="25" t="s">
        <v>65</v>
      </c>
      <c r="N146" s="25">
        <v>0</v>
      </c>
      <c r="O146" s="25">
        <v>2</v>
      </c>
      <c r="P146" s="25">
        <v>4</v>
      </c>
      <c r="Q146" s="25" t="s">
        <v>63</v>
      </c>
      <c r="R146" s="21">
        <v>0</v>
      </c>
      <c r="S146" s="21">
        <v>1</v>
      </c>
      <c r="T146" s="21">
        <v>2</v>
      </c>
      <c r="U146" s="21">
        <v>0</v>
      </c>
      <c r="V146" s="21">
        <v>3</v>
      </c>
      <c r="W146" s="21">
        <v>0</v>
      </c>
      <c r="X146" s="21">
        <v>0</v>
      </c>
      <c r="Y146" s="21">
        <v>1</v>
      </c>
      <c r="Z146" s="21">
        <v>0</v>
      </c>
      <c r="AA146" s="21">
        <v>0</v>
      </c>
      <c r="AB146" s="6" t="s">
        <v>165</v>
      </c>
      <c r="AC146" s="3" t="s">
        <v>14</v>
      </c>
      <c r="AD146" s="30" t="s">
        <v>18</v>
      </c>
      <c r="AE146" s="57">
        <v>99.5</v>
      </c>
      <c r="AF146" s="57">
        <v>161.2</v>
      </c>
      <c r="AG146" s="57">
        <v>250.8</v>
      </c>
      <c r="AH146" s="57">
        <v>276.6</v>
      </c>
      <c r="AI146" s="57">
        <v>276.6</v>
      </c>
      <c r="AJ146" s="57">
        <v>276.6</v>
      </c>
      <c r="AK146" s="109" t="s">
        <v>18</v>
      </c>
      <c r="AL146" s="113"/>
    </row>
    <row r="147" spans="1:38" ht="45.75" customHeight="1">
      <c r="A147" s="22"/>
      <c r="B147" s="22"/>
      <c r="C147" s="22"/>
      <c r="D147" s="22"/>
      <c r="E147" s="22"/>
      <c r="F147" s="22"/>
      <c r="G147" s="22"/>
      <c r="H147" s="22"/>
      <c r="I147" s="24"/>
      <c r="J147" s="24"/>
      <c r="K147" s="24"/>
      <c r="L147" s="24"/>
      <c r="M147" s="24"/>
      <c r="N147" s="24"/>
      <c r="O147" s="24"/>
      <c r="P147" s="24"/>
      <c r="Q147" s="24"/>
      <c r="R147" s="22">
        <v>0</v>
      </c>
      <c r="S147" s="22">
        <v>1</v>
      </c>
      <c r="T147" s="22">
        <v>2</v>
      </c>
      <c r="U147" s="22">
        <v>0</v>
      </c>
      <c r="V147" s="22">
        <v>3</v>
      </c>
      <c r="W147" s="22">
        <v>0</v>
      </c>
      <c r="X147" s="22">
        <v>0</v>
      </c>
      <c r="Y147" s="22">
        <v>1</v>
      </c>
      <c r="Z147" s="22">
        <v>0</v>
      </c>
      <c r="AA147" s="22">
        <v>1</v>
      </c>
      <c r="AB147" s="6" t="s">
        <v>115</v>
      </c>
      <c r="AC147" s="16" t="s">
        <v>40</v>
      </c>
      <c r="AD147" s="30" t="s">
        <v>18</v>
      </c>
      <c r="AE147" s="59">
        <v>11</v>
      </c>
      <c r="AF147" s="59">
        <v>11</v>
      </c>
      <c r="AG147" s="59">
        <v>10</v>
      </c>
      <c r="AH147" s="59">
        <v>10</v>
      </c>
      <c r="AI147" s="59">
        <v>10</v>
      </c>
      <c r="AJ147" s="59">
        <v>10</v>
      </c>
      <c r="AK147" s="147">
        <v>10</v>
      </c>
      <c r="AL147" s="148"/>
    </row>
    <row r="148" spans="1:38" ht="45.75" customHeight="1">
      <c r="A148" s="22"/>
      <c r="B148" s="22"/>
      <c r="C148" s="22"/>
      <c r="D148" s="22"/>
      <c r="E148" s="22"/>
      <c r="F148" s="22"/>
      <c r="G148" s="22"/>
      <c r="H148" s="22"/>
      <c r="I148" s="24"/>
      <c r="J148" s="24"/>
      <c r="K148" s="24"/>
      <c r="L148" s="24"/>
      <c r="M148" s="24"/>
      <c r="N148" s="24"/>
      <c r="O148" s="24"/>
      <c r="P148" s="24"/>
      <c r="Q148" s="24"/>
      <c r="R148" s="22">
        <v>0</v>
      </c>
      <c r="S148" s="22">
        <v>1</v>
      </c>
      <c r="T148" s="22">
        <v>2</v>
      </c>
      <c r="U148" s="22">
        <v>0</v>
      </c>
      <c r="V148" s="22">
        <v>3</v>
      </c>
      <c r="W148" s="22">
        <v>0</v>
      </c>
      <c r="X148" s="22">
        <v>0</v>
      </c>
      <c r="Y148" s="22">
        <v>1</v>
      </c>
      <c r="Z148" s="22">
        <v>0</v>
      </c>
      <c r="AA148" s="22">
        <v>2</v>
      </c>
      <c r="AB148" s="13" t="s">
        <v>167</v>
      </c>
      <c r="AC148" s="3" t="s">
        <v>24</v>
      </c>
      <c r="AD148" s="30" t="s">
        <v>18</v>
      </c>
      <c r="AE148" s="57">
        <v>100</v>
      </c>
      <c r="AF148" s="57">
        <v>100</v>
      </c>
      <c r="AG148" s="57">
        <v>100</v>
      </c>
      <c r="AH148" s="57">
        <v>100</v>
      </c>
      <c r="AI148" s="57">
        <v>100</v>
      </c>
      <c r="AJ148" s="57">
        <v>100</v>
      </c>
      <c r="AK148" s="111">
        <v>100</v>
      </c>
      <c r="AL148" s="112"/>
    </row>
    <row r="149" spans="1:38" ht="48" customHeight="1">
      <c r="A149" s="21">
        <v>7</v>
      </c>
      <c r="B149" s="21">
        <v>0</v>
      </c>
      <c r="C149" s="21">
        <v>0</v>
      </c>
      <c r="D149" s="21">
        <v>0</v>
      </c>
      <c r="E149" s="21">
        <v>7</v>
      </c>
      <c r="F149" s="21">
        <v>0</v>
      </c>
      <c r="G149" s="21">
        <v>2</v>
      </c>
      <c r="H149" s="21">
        <v>0</v>
      </c>
      <c r="I149" s="25">
        <v>1</v>
      </c>
      <c r="J149" s="25">
        <v>2</v>
      </c>
      <c r="K149" s="25">
        <v>0</v>
      </c>
      <c r="L149" s="25">
        <v>3</v>
      </c>
      <c r="M149" s="25">
        <v>2</v>
      </c>
      <c r="N149" s="25">
        <v>0</v>
      </c>
      <c r="O149" s="25">
        <v>0</v>
      </c>
      <c r="P149" s="25">
        <v>7</v>
      </c>
      <c r="Q149" s="25" t="s">
        <v>63</v>
      </c>
      <c r="R149" s="21">
        <v>0</v>
      </c>
      <c r="S149" s="21">
        <v>1</v>
      </c>
      <c r="T149" s="21">
        <v>2</v>
      </c>
      <c r="U149" s="21">
        <v>0</v>
      </c>
      <c r="V149" s="21">
        <v>3</v>
      </c>
      <c r="W149" s="21">
        <v>0</v>
      </c>
      <c r="X149" s="21">
        <v>0</v>
      </c>
      <c r="Y149" s="21">
        <v>2</v>
      </c>
      <c r="Z149" s="21">
        <v>0</v>
      </c>
      <c r="AA149" s="21">
        <v>0</v>
      </c>
      <c r="AB149" s="6" t="s">
        <v>241</v>
      </c>
      <c r="AC149" s="3" t="s">
        <v>14</v>
      </c>
      <c r="AD149" s="30" t="s">
        <v>18</v>
      </c>
      <c r="AE149" s="57">
        <v>152.6</v>
      </c>
      <c r="AF149" s="57">
        <v>0</v>
      </c>
      <c r="AG149" s="57">
        <v>56.7</v>
      </c>
      <c r="AH149" s="57">
        <v>105.2</v>
      </c>
      <c r="AI149" s="57">
        <v>0</v>
      </c>
      <c r="AJ149" s="57">
        <v>0</v>
      </c>
      <c r="AK149" s="109" t="s">
        <v>18</v>
      </c>
      <c r="AL149" s="110"/>
    </row>
    <row r="150" spans="1:38" ht="30.75" customHeight="1">
      <c r="A150" s="21"/>
      <c r="B150" s="21"/>
      <c r="C150" s="21"/>
      <c r="D150" s="21"/>
      <c r="E150" s="21"/>
      <c r="F150" s="21"/>
      <c r="G150" s="21"/>
      <c r="H150" s="21"/>
      <c r="I150" s="25"/>
      <c r="J150" s="25"/>
      <c r="K150" s="25"/>
      <c r="L150" s="25"/>
      <c r="M150" s="25"/>
      <c r="N150" s="25"/>
      <c r="O150" s="25"/>
      <c r="P150" s="25"/>
      <c r="Q150" s="25"/>
      <c r="R150" s="21">
        <v>0</v>
      </c>
      <c r="S150" s="21">
        <v>1</v>
      </c>
      <c r="T150" s="21">
        <v>2</v>
      </c>
      <c r="U150" s="21">
        <v>0</v>
      </c>
      <c r="V150" s="21">
        <v>3</v>
      </c>
      <c r="W150" s="21">
        <v>0</v>
      </c>
      <c r="X150" s="21">
        <v>0</v>
      </c>
      <c r="Y150" s="21">
        <v>2</v>
      </c>
      <c r="Z150" s="21">
        <v>0</v>
      </c>
      <c r="AA150" s="21">
        <v>1</v>
      </c>
      <c r="AB150" s="6" t="s">
        <v>53</v>
      </c>
      <c r="AC150" s="3" t="s">
        <v>39</v>
      </c>
      <c r="AD150" s="30" t="s">
        <v>18</v>
      </c>
      <c r="AE150" s="41">
        <v>40</v>
      </c>
      <c r="AF150" s="41">
        <v>154</v>
      </c>
      <c r="AG150" s="41">
        <v>177</v>
      </c>
      <c r="AH150" s="41">
        <v>140</v>
      </c>
      <c r="AI150" s="41">
        <v>140</v>
      </c>
      <c r="AJ150" s="41">
        <v>140</v>
      </c>
      <c r="AK150" s="109">
        <v>140</v>
      </c>
      <c r="AL150" s="110"/>
    </row>
    <row r="151" spans="1:38" ht="47.25" customHeight="1">
      <c r="A151" s="21"/>
      <c r="B151" s="21"/>
      <c r="C151" s="21"/>
      <c r="D151" s="21"/>
      <c r="E151" s="21"/>
      <c r="F151" s="21"/>
      <c r="G151" s="21"/>
      <c r="H151" s="21"/>
      <c r="I151" s="25"/>
      <c r="J151" s="25"/>
      <c r="K151" s="25"/>
      <c r="L151" s="25"/>
      <c r="M151" s="25"/>
      <c r="N151" s="25"/>
      <c r="O151" s="25"/>
      <c r="P151" s="25"/>
      <c r="Q151" s="25"/>
      <c r="R151" s="21">
        <v>0</v>
      </c>
      <c r="S151" s="21">
        <v>1</v>
      </c>
      <c r="T151" s="21">
        <v>2</v>
      </c>
      <c r="U151" s="21">
        <v>0</v>
      </c>
      <c r="V151" s="21">
        <v>3</v>
      </c>
      <c r="W151" s="21">
        <v>0</v>
      </c>
      <c r="X151" s="21">
        <v>0</v>
      </c>
      <c r="Y151" s="21">
        <v>2</v>
      </c>
      <c r="Z151" s="21">
        <v>0</v>
      </c>
      <c r="AA151" s="21">
        <v>2</v>
      </c>
      <c r="AB151" s="6" t="s">
        <v>98</v>
      </c>
      <c r="AC151" s="3" t="s">
        <v>24</v>
      </c>
      <c r="AD151" s="30" t="s">
        <v>18</v>
      </c>
      <c r="AE151" s="57">
        <v>100</v>
      </c>
      <c r="AF151" s="57">
        <v>100</v>
      </c>
      <c r="AG151" s="57">
        <v>100</v>
      </c>
      <c r="AH151" s="57">
        <v>100</v>
      </c>
      <c r="AI151" s="57">
        <v>100</v>
      </c>
      <c r="AJ151" s="57">
        <v>100</v>
      </c>
      <c r="AK151" s="111">
        <v>100</v>
      </c>
      <c r="AL151" s="93"/>
    </row>
    <row r="152" spans="1:38" ht="42" customHeight="1">
      <c r="A152" s="21">
        <v>7</v>
      </c>
      <c r="B152" s="21">
        <v>0</v>
      </c>
      <c r="C152" s="21">
        <v>0</v>
      </c>
      <c r="D152" s="21">
        <v>0</v>
      </c>
      <c r="E152" s="21">
        <v>7</v>
      </c>
      <c r="F152" s="21">
        <v>0</v>
      </c>
      <c r="G152" s="21">
        <v>9</v>
      </c>
      <c r="H152" s="21">
        <v>0</v>
      </c>
      <c r="I152" s="25">
        <v>1</v>
      </c>
      <c r="J152" s="25">
        <v>2</v>
      </c>
      <c r="K152" s="25">
        <v>0</v>
      </c>
      <c r="L152" s="25">
        <v>3</v>
      </c>
      <c r="M152" s="25">
        <v>1</v>
      </c>
      <c r="N152" s="25">
        <v>0</v>
      </c>
      <c r="O152" s="25">
        <v>2</v>
      </c>
      <c r="P152" s="25">
        <v>4</v>
      </c>
      <c r="Q152" s="25">
        <v>0</v>
      </c>
      <c r="R152" s="21">
        <v>0</v>
      </c>
      <c r="S152" s="21">
        <v>1</v>
      </c>
      <c r="T152" s="21">
        <v>2</v>
      </c>
      <c r="U152" s="21">
        <v>0</v>
      </c>
      <c r="V152" s="21">
        <v>3</v>
      </c>
      <c r="W152" s="21">
        <v>0</v>
      </c>
      <c r="X152" s="21">
        <v>0</v>
      </c>
      <c r="Y152" s="21">
        <v>3</v>
      </c>
      <c r="Z152" s="21">
        <v>0</v>
      </c>
      <c r="AA152" s="21">
        <v>0</v>
      </c>
      <c r="AB152" s="6" t="s">
        <v>166</v>
      </c>
      <c r="AC152" s="3" t="s">
        <v>14</v>
      </c>
      <c r="AD152" s="30" t="s">
        <v>18</v>
      </c>
      <c r="AE152" s="57">
        <v>895.2</v>
      </c>
      <c r="AF152" s="57">
        <v>696.3</v>
      </c>
      <c r="AG152" s="57">
        <v>672.7</v>
      </c>
      <c r="AH152" s="57">
        <v>682.3</v>
      </c>
      <c r="AI152" s="57">
        <v>682.3</v>
      </c>
      <c r="AJ152" s="57">
        <v>682.3</v>
      </c>
      <c r="AK152" s="109" t="s">
        <v>18</v>
      </c>
      <c r="AL152" s="113"/>
    </row>
    <row r="153" spans="1:38" ht="51.75" customHeight="1">
      <c r="A153" s="22"/>
      <c r="B153" s="22"/>
      <c r="C153" s="22"/>
      <c r="D153" s="22"/>
      <c r="E153" s="22"/>
      <c r="F153" s="22"/>
      <c r="G153" s="22"/>
      <c r="H153" s="22"/>
      <c r="I153" s="24"/>
      <c r="J153" s="24"/>
      <c r="K153" s="24"/>
      <c r="L153" s="24"/>
      <c r="M153" s="24"/>
      <c r="N153" s="24"/>
      <c r="O153" s="24"/>
      <c r="P153" s="24"/>
      <c r="Q153" s="24"/>
      <c r="R153" s="22">
        <v>0</v>
      </c>
      <c r="S153" s="22">
        <v>1</v>
      </c>
      <c r="T153" s="22">
        <v>2</v>
      </c>
      <c r="U153" s="22">
        <v>0</v>
      </c>
      <c r="V153" s="22">
        <v>3</v>
      </c>
      <c r="W153" s="22">
        <v>0</v>
      </c>
      <c r="X153" s="22">
        <v>0</v>
      </c>
      <c r="Y153" s="22">
        <v>3</v>
      </c>
      <c r="Z153" s="22">
        <v>0</v>
      </c>
      <c r="AA153" s="22">
        <v>1</v>
      </c>
      <c r="AB153" s="6" t="s">
        <v>115</v>
      </c>
      <c r="AC153" s="16" t="s">
        <v>40</v>
      </c>
      <c r="AD153" s="30" t="s">
        <v>18</v>
      </c>
      <c r="AE153" s="59">
        <v>11</v>
      </c>
      <c r="AF153" s="59">
        <v>11</v>
      </c>
      <c r="AG153" s="59">
        <v>10</v>
      </c>
      <c r="AH153" s="59">
        <v>10</v>
      </c>
      <c r="AI153" s="59">
        <v>10</v>
      </c>
      <c r="AJ153" s="59">
        <v>10</v>
      </c>
      <c r="AK153" s="147">
        <v>10</v>
      </c>
      <c r="AL153" s="113"/>
    </row>
    <row r="154" spans="1:38" ht="48.75" customHeight="1">
      <c r="A154" s="22"/>
      <c r="B154" s="22"/>
      <c r="C154" s="22"/>
      <c r="D154" s="22"/>
      <c r="E154" s="22"/>
      <c r="F154" s="22"/>
      <c r="G154" s="22"/>
      <c r="H154" s="22"/>
      <c r="I154" s="24"/>
      <c r="J154" s="24"/>
      <c r="K154" s="24"/>
      <c r="L154" s="24"/>
      <c r="M154" s="24"/>
      <c r="N154" s="24"/>
      <c r="O154" s="24"/>
      <c r="P154" s="24"/>
      <c r="Q154" s="24"/>
      <c r="R154" s="22">
        <v>0</v>
      </c>
      <c r="S154" s="22">
        <v>1</v>
      </c>
      <c r="T154" s="22">
        <v>2</v>
      </c>
      <c r="U154" s="22">
        <v>0</v>
      </c>
      <c r="V154" s="22">
        <v>3</v>
      </c>
      <c r="W154" s="22">
        <v>0</v>
      </c>
      <c r="X154" s="22">
        <v>0</v>
      </c>
      <c r="Y154" s="22">
        <v>3</v>
      </c>
      <c r="Z154" s="22">
        <v>0</v>
      </c>
      <c r="AA154" s="22">
        <v>2</v>
      </c>
      <c r="AB154" s="13" t="s">
        <v>167</v>
      </c>
      <c r="AC154" s="3" t="s">
        <v>24</v>
      </c>
      <c r="AD154" s="30" t="s">
        <v>18</v>
      </c>
      <c r="AE154" s="57">
        <v>100</v>
      </c>
      <c r="AF154" s="57">
        <v>100</v>
      </c>
      <c r="AG154" s="57">
        <v>100</v>
      </c>
      <c r="AH154" s="57">
        <v>100</v>
      </c>
      <c r="AI154" s="57">
        <v>100</v>
      </c>
      <c r="AJ154" s="57">
        <v>100</v>
      </c>
      <c r="AK154" s="111">
        <v>100</v>
      </c>
      <c r="AL154" s="112"/>
    </row>
    <row r="155" spans="1:63" s="49" customFormat="1" ht="59.25" customHeight="1">
      <c r="A155" s="22"/>
      <c r="B155" s="22"/>
      <c r="C155" s="22"/>
      <c r="D155" s="22"/>
      <c r="E155" s="22"/>
      <c r="F155" s="22"/>
      <c r="G155" s="22"/>
      <c r="H155" s="22"/>
      <c r="I155" s="24"/>
      <c r="J155" s="24"/>
      <c r="K155" s="24"/>
      <c r="L155" s="24"/>
      <c r="M155" s="24"/>
      <c r="N155" s="24"/>
      <c r="O155" s="24"/>
      <c r="P155" s="24"/>
      <c r="Q155" s="24"/>
      <c r="R155" s="21">
        <v>0</v>
      </c>
      <c r="S155" s="21">
        <v>1</v>
      </c>
      <c r="T155" s="21">
        <v>2</v>
      </c>
      <c r="U155" s="21">
        <v>0</v>
      </c>
      <c r="V155" s="21">
        <v>4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50" t="s">
        <v>168</v>
      </c>
      <c r="AC155" s="16" t="s">
        <v>102</v>
      </c>
      <c r="AD155" s="30" t="s">
        <v>18</v>
      </c>
      <c r="AE155" s="62">
        <f aca="true" t="shared" si="7" ref="AE155:AJ155">AE157+AE160+AE169+AE178+AE181+AE185+AE187+AE189+AE197+AE202+AE206</f>
        <v>12612.400000000001</v>
      </c>
      <c r="AF155" s="62">
        <f t="shared" si="7"/>
        <v>6920.6</v>
      </c>
      <c r="AG155" s="62">
        <f t="shared" si="7"/>
        <v>6160.64</v>
      </c>
      <c r="AH155" s="62">
        <f t="shared" si="7"/>
        <v>96097.20000000001</v>
      </c>
      <c r="AI155" s="62">
        <f t="shared" si="7"/>
        <v>40252.5</v>
      </c>
      <c r="AJ155" s="62">
        <f t="shared" si="7"/>
        <v>0</v>
      </c>
      <c r="AK155" s="152" t="s">
        <v>18</v>
      </c>
      <c r="AL155" s="164"/>
      <c r="AM155" s="51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</row>
    <row r="156" spans="1:63" s="49" customFormat="1" ht="56.25" customHeight="1">
      <c r="A156" s="22"/>
      <c r="B156" s="22"/>
      <c r="C156" s="22"/>
      <c r="D156" s="22"/>
      <c r="E156" s="22"/>
      <c r="F156" s="22"/>
      <c r="G156" s="22"/>
      <c r="H156" s="22"/>
      <c r="I156" s="24"/>
      <c r="J156" s="24"/>
      <c r="K156" s="24"/>
      <c r="L156" s="24"/>
      <c r="M156" s="24"/>
      <c r="N156" s="24"/>
      <c r="O156" s="24"/>
      <c r="P156" s="24"/>
      <c r="Q156" s="24"/>
      <c r="R156" s="21">
        <v>0</v>
      </c>
      <c r="S156" s="21">
        <v>1</v>
      </c>
      <c r="T156" s="21">
        <v>2</v>
      </c>
      <c r="U156" s="21">
        <v>0</v>
      </c>
      <c r="V156" s="21">
        <v>4</v>
      </c>
      <c r="W156" s="21">
        <v>0</v>
      </c>
      <c r="X156" s="21">
        <v>0</v>
      </c>
      <c r="Y156" s="21">
        <v>0</v>
      </c>
      <c r="Z156" s="21">
        <v>0</v>
      </c>
      <c r="AA156" s="21">
        <v>1</v>
      </c>
      <c r="AB156" s="44" t="s">
        <v>108</v>
      </c>
      <c r="AC156" s="16" t="s">
        <v>24</v>
      </c>
      <c r="AD156" s="55">
        <v>98</v>
      </c>
      <c r="AE156" s="54">
        <v>98</v>
      </c>
      <c r="AF156" s="54">
        <v>98</v>
      </c>
      <c r="AG156" s="55">
        <v>98</v>
      </c>
      <c r="AH156" s="55">
        <v>100</v>
      </c>
      <c r="AI156" s="55">
        <v>100</v>
      </c>
      <c r="AJ156" s="55">
        <v>100</v>
      </c>
      <c r="AK156" s="101">
        <v>100</v>
      </c>
      <c r="AL156" s="113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</row>
    <row r="157" spans="1:63" s="49" customFormat="1" ht="74.25" customHeight="1">
      <c r="A157" s="21">
        <v>7</v>
      </c>
      <c r="B157" s="21">
        <v>0</v>
      </c>
      <c r="C157" s="21">
        <v>0</v>
      </c>
      <c r="D157" s="21">
        <v>0</v>
      </c>
      <c r="E157" s="21">
        <v>7</v>
      </c>
      <c r="F157" s="21">
        <v>0</v>
      </c>
      <c r="G157" s="21">
        <v>2</v>
      </c>
      <c r="H157" s="21">
        <v>0</v>
      </c>
      <c r="I157" s="25">
        <v>1</v>
      </c>
      <c r="J157" s="25">
        <v>2</v>
      </c>
      <c r="K157" s="25">
        <v>0</v>
      </c>
      <c r="L157" s="25">
        <v>4</v>
      </c>
      <c r="M157" s="25">
        <v>2</v>
      </c>
      <c r="N157" s="25">
        <v>0</v>
      </c>
      <c r="O157" s="25">
        <v>0</v>
      </c>
      <c r="P157" s="25">
        <v>4</v>
      </c>
      <c r="Q157" s="25" t="s">
        <v>63</v>
      </c>
      <c r="R157" s="21">
        <v>0</v>
      </c>
      <c r="S157" s="21">
        <v>1</v>
      </c>
      <c r="T157" s="21">
        <v>2</v>
      </c>
      <c r="U157" s="21">
        <v>0</v>
      </c>
      <c r="V157" s="21">
        <v>4</v>
      </c>
      <c r="W157" s="21">
        <v>0</v>
      </c>
      <c r="X157" s="21">
        <v>0</v>
      </c>
      <c r="Y157" s="21">
        <v>1</v>
      </c>
      <c r="Z157" s="21">
        <v>0</v>
      </c>
      <c r="AA157" s="21">
        <v>0</v>
      </c>
      <c r="AB157" s="13" t="s">
        <v>141</v>
      </c>
      <c r="AC157" s="16" t="s">
        <v>70</v>
      </c>
      <c r="AD157" s="30" t="s">
        <v>18</v>
      </c>
      <c r="AE157" s="81">
        <v>3086.8</v>
      </c>
      <c r="AF157" s="81">
        <v>1701.6</v>
      </c>
      <c r="AG157" s="81">
        <v>2362.14</v>
      </c>
      <c r="AH157" s="55">
        <v>444</v>
      </c>
      <c r="AI157" s="55">
        <v>0</v>
      </c>
      <c r="AJ157" s="55">
        <v>0</v>
      </c>
      <c r="AK157" s="152" t="s">
        <v>18</v>
      </c>
      <c r="AL157" s="164"/>
      <c r="AM157" s="19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</row>
    <row r="158" spans="1:63" s="48" customFormat="1" ht="54.75" customHeight="1">
      <c r="A158" s="22"/>
      <c r="B158" s="22"/>
      <c r="C158" s="22"/>
      <c r="D158" s="22"/>
      <c r="E158" s="22"/>
      <c r="F158" s="22"/>
      <c r="G158" s="22"/>
      <c r="H158" s="22"/>
      <c r="I158" s="24"/>
      <c r="J158" s="24"/>
      <c r="K158" s="24"/>
      <c r="L158" s="24"/>
      <c r="M158" s="24"/>
      <c r="N158" s="24"/>
      <c r="O158" s="24"/>
      <c r="P158" s="24"/>
      <c r="Q158" s="24"/>
      <c r="R158" s="21">
        <v>0</v>
      </c>
      <c r="S158" s="21">
        <v>1</v>
      </c>
      <c r="T158" s="21">
        <v>2</v>
      </c>
      <c r="U158" s="21">
        <v>0</v>
      </c>
      <c r="V158" s="21">
        <v>4</v>
      </c>
      <c r="W158" s="21">
        <v>0</v>
      </c>
      <c r="X158" s="21">
        <v>0</v>
      </c>
      <c r="Y158" s="21">
        <v>1</v>
      </c>
      <c r="Z158" s="21">
        <v>0</v>
      </c>
      <c r="AA158" s="21">
        <v>1</v>
      </c>
      <c r="AB158" s="13" t="s">
        <v>100</v>
      </c>
      <c r="AC158" s="16" t="s">
        <v>40</v>
      </c>
      <c r="AD158" s="30" t="s">
        <v>18</v>
      </c>
      <c r="AE158" s="59">
        <v>6</v>
      </c>
      <c r="AF158" s="59">
        <v>6</v>
      </c>
      <c r="AG158" s="59">
        <v>6</v>
      </c>
      <c r="AH158" s="59">
        <v>5</v>
      </c>
      <c r="AI158" s="59">
        <v>0</v>
      </c>
      <c r="AJ158" s="59">
        <v>0</v>
      </c>
      <c r="AK158" s="100">
        <v>5</v>
      </c>
      <c r="AL158" s="117"/>
      <c r="AM158" s="19"/>
      <c r="AN158" s="19"/>
      <c r="AO158" s="19"/>
      <c r="AP158" s="19"/>
      <c r="AQ158" s="19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</row>
    <row r="159" spans="1:63" s="48" customFormat="1" ht="69" customHeight="1">
      <c r="A159" s="22"/>
      <c r="B159" s="22"/>
      <c r="C159" s="22"/>
      <c r="D159" s="22"/>
      <c r="E159" s="22"/>
      <c r="F159" s="22"/>
      <c r="G159" s="22"/>
      <c r="H159" s="22"/>
      <c r="I159" s="24"/>
      <c r="J159" s="24"/>
      <c r="K159" s="24"/>
      <c r="L159" s="24"/>
      <c r="M159" s="24"/>
      <c r="N159" s="24"/>
      <c r="O159" s="24"/>
      <c r="P159" s="24"/>
      <c r="Q159" s="24"/>
      <c r="R159" s="21">
        <v>0</v>
      </c>
      <c r="S159" s="21">
        <v>1</v>
      </c>
      <c r="T159" s="21">
        <v>2</v>
      </c>
      <c r="U159" s="21">
        <v>0</v>
      </c>
      <c r="V159" s="21">
        <v>4</v>
      </c>
      <c r="W159" s="21">
        <v>0</v>
      </c>
      <c r="X159" s="21">
        <v>0</v>
      </c>
      <c r="Y159" s="21">
        <v>1</v>
      </c>
      <c r="Z159" s="21">
        <v>0</v>
      </c>
      <c r="AA159" s="21">
        <v>2</v>
      </c>
      <c r="AB159" s="13" t="s">
        <v>110</v>
      </c>
      <c r="AC159" s="16" t="s">
        <v>24</v>
      </c>
      <c r="AD159" s="30" t="s">
        <v>18</v>
      </c>
      <c r="AE159" s="55">
        <v>100</v>
      </c>
      <c r="AF159" s="55">
        <v>100</v>
      </c>
      <c r="AG159" s="55">
        <v>100</v>
      </c>
      <c r="AH159" s="55">
        <v>100</v>
      </c>
      <c r="AI159" s="55">
        <v>0</v>
      </c>
      <c r="AJ159" s="55">
        <v>0</v>
      </c>
      <c r="AK159" s="101">
        <v>100</v>
      </c>
      <c r="AL159" s="113"/>
      <c r="AM159" s="38"/>
      <c r="AN159" s="19"/>
      <c r="AO159" s="19"/>
      <c r="AP159" s="19"/>
      <c r="AQ159" s="19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</row>
    <row r="160" spans="1:63" s="48" customFormat="1" ht="64.5" customHeight="1">
      <c r="A160" s="21">
        <v>7</v>
      </c>
      <c r="B160" s="21">
        <v>0</v>
      </c>
      <c r="C160" s="21">
        <v>0</v>
      </c>
      <c r="D160" s="21">
        <v>0</v>
      </c>
      <c r="E160" s="21">
        <v>7</v>
      </c>
      <c r="F160" s="21">
        <v>0</v>
      </c>
      <c r="G160" s="21">
        <v>2</v>
      </c>
      <c r="H160" s="21">
        <v>0</v>
      </c>
      <c r="I160" s="25">
        <v>1</v>
      </c>
      <c r="J160" s="25">
        <v>2</v>
      </c>
      <c r="K160" s="25">
        <v>0</v>
      </c>
      <c r="L160" s="25">
        <v>4</v>
      </c>
      <c r="M160" s="25" t="s">
        <v>65</v>
      </c>
      <c r="N160" s="25">
        <v>0</v>
      </c>
      <c r="O160" s="25">
        <v>4</v>
      </c>
      <c r="P160" s="25">
        <v>4</v>
      </c>
      <c r="Q160" s="25" t="s">
        <v>63</v>
      </c>
      <c r="R160" s="21">
        <v>0</v>
      </c>
      <c r="S160" s="21">
        <v>1</v>
      </c>
      <c r="T160" s="21">
        <v>2</v>
      </c>
      <c r="U160" s="21">
        <v>0</v>
      </c>
      <c r="V160" s="21">
        <v>4</v>
      </c>
      <c r="W160" s="21">
        <v>0</v>
      </c>
      <c r="X160" s="21">
        <v>0</v>
      </c>
      <c r="Y160" s="21">
        <v>2</v>
      </c>
      <c r="Z160" s="21">
        <v>0</v>
      </c>
      <c r="AA160" s="21">
        <v>0</v>
      </c>
      <c r="AB160" s="13" t="s">
        <v>117</v>
      </c>
      <c r="AC160" s="16" t="s">
        <v>70</v>
      </c>
      <c r="AD160" s="30" t="s">
        <v>18</v>
      </c>
      <c r="AE160" s="81">
        <v>0</v>
      </c>
      <c r="AF160" s="81">
        <v>1015</v>
      </c>
      <c r="AG160" s="55">
        <v>1405.4</v>
      </c>
      <c r="AH160" s="55">
        <v>0</v>
      </c>
      <c r="AI160" s="55">
        <v>0</v>
      </c>
      <c r="AJ160" s="55">
        <v>0</v>
      </c>
      <c r="AK160" s="100" t="s">
        <v>18</v>
      </c>
      <c r="AL160" s="97"/>
      <c r="AM160" s="38"/>
      <c r="AN160" s="19"/>
      <c r="AO160" s="19"/>
      <c r="AP160" s="19"/>
      <c r="AQ160" s="19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</row>
    <row r="161" spans="1:63" s="48" customFormat="1" ht="39" customHeight="1">
      <c r="A161" s="22"/>
      <c r="B161" s="22"/>
      <c r="C161" s="22"/>
      <c r="D161" s="22"/>
      <c r="E161" s="22"/>
      <c r="F161" s="22"/>
      <c r="G161" s="22"/>
      <c r="H161" s="22"/>
      <c r="I161" s="24"/>
      <c r="J161" s="24"/>
      <c r="K161" s="24"/>
      <c r="L161" s="24"/>
      <c r="M161" s="24"/>
      <c r="N161" s="24"/>
      <c r="O161" s="24"/>
      <c r="P161" s="24"/>
      <c r="Q161" s="24"/>
      <c r="R161" s="21">
        <v>0</v>
      </c>
      <c r="S161" s="21">
        <v>1</v>
      </c>
      <c r="T161" s="21">
        <v>2</v>
      </c>
      <c r="U161" s="21">
        <v>0</v>
      </c>
      <c r="V161" s="21">
        <v>4</v>
      </c>
      <c r="W161" s="21">
        <v>0</v>
      </c>
      <c r="X161" s="21">
        <v>0</v>
      </c>
      <c r="Y161" s="21">
        <v>2</v>
      </c>
      <c r="Z161" s="21">
        <v>0</v>
      </c>
      <c r="AA161" s="21">
        <v>1</v>
      </c>
      <c r="AB161" s="13" t="s">
        <v>169</v>
      </c>
      <c r="AC161" s="16" t="s">
        <v>40</v>
      </c>
      <c r="AD161" s="30" t="s">
        <v>18</v>
      </c>
      <c r="AE161" s="58">
        <v>0</v>
      </c>
      <c r="AF161" s="58">
        <v>1</v>
      </c>
      <c r="AG161" s="58">
        <v>1</v>
      </c>
      <c r="AH161" s="58">
        <v>0</v>
      </c>
      <c r="AI161" s="58">
        <v>0</v>
      </c>
      <c r="AJ161" s="58">
        <v>0</v>
      </c>
      <c r="AK161" s="96">
        <v>1</v>
      </c>
      <c r="AL161" s="97"/>
      <c r="AM161" s="38"/>
      <c r="AN161" s="19"/>
      <c r="AO161" s="19"/>
      <c r="AP161" s="19"/>
      <c r="AQ161" s="19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</row>
    <row r="162" spans="1:63" s="48" customFormat="1" ht="48" customHeight="1">
      <c r="A162" s="22"/>
      <c r="B162" s="22"/>
      <c r="C162" s="22"/>
      <c r="D162" s="22"/>
      <c r="E162" s="22"/>
      <c r="F162" s="22"/>
      <c r="G162" s="22"/>
      <c r="H162" s="22"/>
      <c r="I162" s="24"/>
      <c r="J162" s="24"/>
      <c r="K162" s="24"/>
      <c r="L162" s="24"/>
      <c r="M162" s="24"/>
      <c r="N162" s="24"/>
      <c r="O162" s="24"/>
      <c r="P162" s="24"/>
      <c r="Q162" s="24"/>
      <c r="R162" s="21">
        <v>0</v>
      </c>
      <c r="S162" s="21">
        <v>1</v>
      </c>
      <c r="T162" s="21">
        <v>2</v>
      </c>
      <c r="U162" s="21">
        <v>0</v>
      </c>
      <c r="V162" s="21">
        <v>4</v>
      </c>
      <c r="W162" s="21">
        <v>0</v>
      </c>
      <c r="X162" s="21">
        <v>0</v>
      </c>
      <c r="Y162" s="21">
        <v>2</v>
      </c>
      <c r="Z162" s="21">
        <v>0</v>
      </c>
      <c r="AA162" s="21">
        <v>2</v>
      </c>
      <c r="AB162" s="13" t="s">
        <v>170</v>
      </c>
      <c r="AC162" s="16" t="s">
        <v>24</v>
      </c>
      <c r="AD162" s="30" t="s">
        <v>18</v>
      </c>
      <c r="AE162" s="55">
        <v>0</v>
      </c>
      <c r="AF162" s="55">
        <v>100</v>
      </c>
      <c r="AG162" s="55">
        <v>100</v>
      </c>
      <c r="AH162" s="55">
        <v>0</v>
      </c>
      <c r="AI162" s="55">
        <v>0</v>
      </c>
      <c r="AJ162" s="55">
        <v>0</v>
      </c>
      <c r="AK162" s="98">
        <v>100</v>
      </c>
      <c r="AL162" s="99"/>
      <c r="AM162" s="38"/>
      <c r="AN162" s="19"/>
      <c r="AO162" s="19"/>
      <c r="AP162" s="19"/>
      <c r="AQ162" s="19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</row>
    <row r="163" spans="1:63" s="48" customFormat="1" ht="54" customHeight="1">
      <c r="A163" s="21">
        <v>7</v>
      </c>
      <c r="B163" s="21">
        <v>0</v>
      </c>
      <c r="C163" s="21">
        <v>0</v>
      </c>
      <c r="D163" s="21">
        <v>0</v>
      </c>
      <c r="E163" s="21">
        <v>7</v>
      </c>
      <c r="F163" s="21">
        <v>0</v>
      </c>
      <c r="G163" s="21">
        <v>2</v>
      </c>
      <c r="H163" s="21">
        <v>0</v>
      </c>
      <c r="I163" s="25">
        <v>1</v>
      </c>
      <c r="J163" s="25">
        <v>2</v>
      </c>
      <c r="K163" s="25">
        <v>0</v>
      </c>
      <c r="L163" s="25">
        <v>4</v>
      </c>
      <c r="M163" s="25" t="s">
        <v>65</v>
      </c>
      <c r="N163" s="25">
        <v>0</v>
      </c>
      <c r="O163" s="25">
        <v>4</v>
      </c>
      <c r="P163" s="25">
        <v>4</v>
      </c>
      <c r="Q163" s="25" t="s">
        <v>63</v>
      </c>
      <c r="R163" s="21">
        <v>0</v>
      </c>
      <c r="S163" s="21">
        <v>1</v>
      </c>
      <c r="T163" s="21">
        <v>2</v>
      </c>
      <c r="U163" s="21">
        <v>0</v>
      </c>
      <c r="V163" s="21">
        <v>4</v>
      </c>
      <c r="W163" s="21">
        <v>0</v>
      </c>
      <c r="X163" s="21">
        <v>0</v>
      </c>
      <c r="Y163" s="21">
        <v>2</v>
      </c>
      <c r="Z163" s="21">
        <v>0</v>
      </c>
      <c r="AA163" s="21">
        <v>0</v>
      </c>
      <c r="AB163" s="82" t="s">
        <v>185</v>
      </c>
      <c r="AC163" s="16" t="s">
        <v>70</v>
      </c>
      <c r="AD163" s="16" t="s">
        <v>18</v>
      </c>
      <c r="AE163" s="54">
        <v>0</v>
      </c>
      <c r="AF163" s="62">
        <v>1015</v>
      </c>
      <c r="AG163" s="55">
        <v>0</v>
      </c>
      <c r="AH163" s="55">
        <v>0</v>
      </c>
      <c r="AI163" s="55">
        <v>0</v>
      </c>
      <c r="AJ163" s="55">
        <v>0</v>
      </c>
      <c r="AK163" s="100" t="s">
        <v>18</v>
      </c>
      <c r="AL163" s="97"/>
      <c r="AM163" s="38"/>
      <c r="AN163" s="19"/>
      <c r="AO163" s="19"/>
      <c r="AP163" s="19"/>
      <c r="AQ163" s="19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</row>
    <row r="164" spans="1:63" s="48" customFormat="1" ht="37.5" customHeight="1">
      <c r="A164" s="22"/>
      <c r="B164" s="22"/>
      <c r="C164" s="22"/>
      <c r="D164" s="22"/>
      <c r="E164" s="22"/>
      <c r="F164" s="22"/>
      <c r="G164" s="22"/>
      <c r="H164" s="22"/>
      <c r="I164" s="24"/>
      <c r="J164" s="24"/>
      <c r="K164" s="24"/>
      <c r="L164" s="24"/>
      <c r="M164" s="24"/>
      <c r="N164" s="24"/>
      <c r="O164" s="24"/>
      <c r="P164" s="24"/>
      <c r="Q164" s="24"/>
      <c r="R164" s="21">
        <v>0</v>
      </c>
      <c r="S164" s="21">
        <v>1</v>
      </c>
      <c r="T164" s="21">
        <v>2</v>
      </c>
      <c r="U164" s="21">
        <v>0</v>
      </c>
      <c r="V164" s="21">
        <v>4</v>
      </c>
      <c r="W164" s="21">
        <v>0</v>
      </c>
      <c r="X164" s="21">
        <v>0</v>
      </c>
      <c r="Y164" s="21">
        <v>2</v>
      </c>
      <c r="Z164" s="21">
        <v>0</v>
      </c>
      <c r="AA164" s="21">
        <v>1</v>
      </c>
      <c r="AB164" s="13" t="s">
        <v>186</v>
      </c>
      <c r="AC164" s="16" t="s">
        <v>40</v>
      </c>
      <c r="AD164" s="16" t="s">
        <v>18</v>
      </c>
      <c r="AE164" s="58">
        <v>0</v>
      </c>
      <c r="AF164" s="58">
        <v>1</v>
      </c>
      <c r="AG164" s="58">
        <v>0</v>
      </c>
      <c r="AH164" s="58">
        <v>0</v>
      </c>
      <c r="AI164" s="58">
        <v>0</v>
      </c>
      <c r="AJ164" s="58">
        <v>0</v>
      </c>
      <c r="AK164" s="96">
        <v>1</v>
      </c>
      <c r="AL164" s="97"/>
      <c r="AM164" s="38"/>
      <c r="AN164" s="19"/>
      <c r="AO164" s="19"/>
      <c r="AP164" s="19"/>
      <c r="AQ164" s="19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</row>
    <row r="165" spans="1:63" s="48" customFormat="1" ht="89.25" customHeight="1">
      <c r="A165" s="22"/>
      <c r="B165" s="22"/>
      <c r="C165" s="22"/>
      <c r="D165" s="22"/>
      <c r="E165" s="22"/>
      <c r="F165" s="22"/>
      <c r="G165" s="22"/>
      <c r="H165" s="22"/>
      <c r="I165" s="24"/>
      <c r="J165" s="24"/>
      <c r="K165" s="24"/>
      <c r="L165" s="24"/>
      <c r="M165" s="24"/>
      <c r="N165" s="24"/>
      <c r="O165" s="24"/>
      <c r="P165" s="24"/>
      <c r="Q165" s="24"/>
      <c r="R165" s="21">
        <v>0</v>
      </c>
      <c r="S165" s="21">
        <v>1</v>
      </c>
      <c r="T165" s="21">
        <v>2</v>
      </c>
      <c r="U165" s="21">
        <v>0</v>
      </c>
      <c r="V165" s="21">
        <v>4</v>
      </c>
      <c r="W165" s="21">
        <v>0</v>
      </c>
      <c r="X165" s="21">
        <v>0</v>
      </c>
      <c r="Y165" s="21">
        <v>2</v>
      </c>
      <c r="Z165" s="21">
        <v>0</v>
      </c>
      <c r="AA165" s="21">
        <v>2</v>
      </c>
      <c r="AB165" s="13" t="s">
        <v>187</v>
      </c>
      <c r="AC165" s="16" t="s">
        <v>24</v>
      </c>
      <c r="AD165" s="16" t="s">
        <v>18</v>
      </c>
      <c r="AE165" s="55">
        <v>0</v>
      </c>
      <c r="AF165" s="55">
        <v>43.8</v>
      </c>
      <c r="AG165" s="55">
        <v>0</v>
      </c>
      <c r="AH165" s="55">
        <v>0</v>
      </c>
      <c r="AI165" s="55">
        <v>0</v>
      </c>
      <c r="AJ165" s="55">
        <v>0</v>
      </c>
      <c r="AK165" s="98">
        <v>43.8</v>
      </c>
      <c r="AL165" s="99"/>
      <c r="AM165" s="38"/>
      <c r="AN165" s="19"/>
      <c r="AO165" s="19"/>
      <c r="AP165" s="19"/>
      <c r="AQ165" s="19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</row>
    <row r="166" spans="1:63" s="48" customFormat="1" ht="55.5" customHeight="1">
      <c r="A166" s="21">
        <v>7</v>
      </c>
      <c r="B166" s="21">
        <v>0</v>
      </c>
      <c r="C166" s="21">
        <v>0</v>
      </c>
      <c r="D166" s="21">
        <v>0</v>
      </c>
      <c r="E166" s="21">
        <v>7</v>
      </c>
      <c r="F166" s="21">
        <v>0</v>
      </c>
      <c r="G166" s="21">
        <v>2</v>
      </c>
      <c r="H166" s="21">
        <v>0</v>
      </c>
      <c r="I166" s="25">
        <v>1</v>
      </c>
      <c r="J166" s="25">
        <v>2</v>
      </c>
      <c r="K166" s="25">
        <v>0</v>
      </c>
      <c r="L166" s="25">
        <v>4</v>
      </c>
      <c r="M166" s="25" t="s">
        <v>65</v>
      </c>
      <c r="N166" s="25">
        <v>0</v>
      </c>
      <c r="O166" s="25">
        <v>4</v>
      </c>
      <c r="P166" s="25">
        <v>4</v>
      </c>
      <c r="Q166" s="25" t="s">
        <v>63</v>
      </c>
      <c r="R166" s="22">
        <v>0</v>
      </c>
      <c r="S166" s="22">
        <v>1</v>
      </c>
      <c r="T166" s="22">
        <v>2</v>
      </c>
      <c r="U166" s="22">
        <v>0</v>
      </c>
      <c r="V166" s="22">
        <v>4</v>
      </c>
      <c r="W166" s="22">
        <v>0</v>
      </c>
      <c r="X166" s="22">
        <v>0</v>
      </c>
      <c r="Y166" s="22">
        <v>2</v>
      </c>
      <c r="Z166" s="22">
        <v>0</v>
      </c>
      <c r="AA166" s="22">
        <v>0</v>
      </c>
      <c r="AB166" s="82" t="s">
        <v>192</v>
      </c>
      <c r="AC166" s="16" t="s">
        <v>70</v>
      </c>
      <c r="AD166" s="16" t="s">
        <v>18</v>
      </c>
      <c r="AE166" s="54">
        <v>0</v>
      </c>
      <c r="AF166" s="62">
        <v>0</v>
      </c>
      <c r="AG166" s="81">
        <v>1326.7</v>
      </c>
      <c r="AH166" s="55">
        <v>0</v>
      </c>
      <c r="AI166" s="55">
        <v>0</v>
      </c>
      <c r="AJ166" s="55">
        <v>0</v>
      </c>
      <c r="AK166" s="100" t="s">
        <v>18</v>
      </c>
      <c r="AL166" s="97"/>
      <c r="AM166" s="38"/>
      <c r="AN166" s="19"/>
      <c r="AO166" s="19"/>
      <c r="AP166" s="19"/>
      <c r="AQ166" s="19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</row>
    <row r="167" spans="1:63" s="48" customFormat="1" ht="42" customHeight="1">
      <c r="A167" s="16"/>
      <c r="B167" s="16"/>
      <c r="C167" s="16"/>
      <c r="D167" s="16"/>
      <c r="E167" s="16"/>
      <c r="F167" s="16"/>
      <c r="G167" s="16"/>
      <c r="H167" s="16"/>
      <c r="I167" s="85"/>
      <c r="J167" s="85"/>
      <c r="K167" s="85"/>
      <c r="L167" s="85"/>
      <c r="M167" s="85"/>
      <c r="N167" s="85"/>
      <c r="O167" s="85"/>
      <c r="P167" s="85"/>
      <c r="Q167" s="85"/>
      <c r="R167" s="22">
        <v>0</v>
      </c>
      <c r="S167" s="22">
        <v>1</v>
      </c>
      <c r="T167" s="22">
        <v>2</v>
      </c>
      <c r="U167" s="22">
        <v>0</v>
      </c>
      <c r="V167" s="22">
        <v>4</v>
      </c>
      <c r="W167" s="22">
        <v>0</v>
      </c>
      <c r="X167" s="22">
        <v>0</v>
      </c>
      <c r="Y167" s="22">
        <v>2</v>
      </c>
      <c r="Z167" s="22">
        <v>0</v>
      </c>
      <c r="AA167" s="22">
        <v>1</v>
      </c>
      <c r="AB167" s="13" t="s">
        <v>186</v>
      </c>
      <c r="AC167" s="16" t="s">
        <v>40</v>
      </c>
      <c r="AD167" s="16" t="s">
        <v>18</v>
      </c>
      <c r="AE167" s="58">
        <v>0</v>
      </c>
      <c r="AF167" s="58">
        <v>0</v>
      </c>
      <c r="AG167" s="58">
        <v>1</v>
      </c>
      <c r="AH167" s="58">
        <v>0</v>
      </c>
      <c r="AI167" s="58">
        <v>0</v>
      </c>
      <c r="AJ167" s="58">
        <v>0</v>
      </c>
      <c r="AK167" s="96">
        <v>1</v>
      </c>
      <c r="AL167" s="97"/>
      <c r="AM167" s="38"/>
      <c r="AN167" s="19"/>
      <c r="AO167" s="19"/>
      <c r="AP167" s="19"/>
      <c r="AQ167" s="19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</row>
    <row r="168" spans="1:63" s="48" customFormat="1" ht="89.25" customHeight="1">
      <c r="A168" s="16"/>
      <c r="B168" s="16"/>
      <c r="C168" s="16"/>
      <c r="D168" s="16"/>
      <c r="E168" s="16"/>
      <c r="F168" s="16"/>
      <c r="G168" s="16"/>
      <c r="H168" s="16"/>
      <c r="I168" s="85"/>
      <c r="J168" s="85"/>
      <c r="K168" s="85"/>
      <c r="L168" s="85"/>
      <c r="M168" s="85"/>
      <c r="N168" s="85"/>
      <c r="O168" s="85"/>
      <c r="P168" s="85"/>
      <c r="Q168" s="85"/>
      <c r="R168" s="22">
        <v>0</v>
      </c>
      <c r="S168" s="22">
        <v>1</v>
      </c>
      <c r="T168" s="22">
        <v>2</v>
      </c>
      <c r="U168" s="22">
        <v>0</v>
      </c>
      <c r="V168" s="22">
        <v>4</v>
      </c>
      <c r="W168" s="22">
        <v>0</v>
      </c>
      <c r="X168" s="22">
        <v>0</v>
      </c>
      <c r="Y168" s="22">
        <v>2</v>
      </c>
      <c r="Z168" s="22">
        <v>0</v>
      </c>
      <c r="AA168" s="22">
        <v>2</v>
      </c>
      <c r="AB168" s="13" t="s">
        <v>187</v>
      </c>
      <c r="AC168" s="16" t="s">
        <v>24</v>
      </c>
      <c r="AD168" s="16" t="s">
        <v>18</v>
      </c>
      <c r="AE168" s="55">
        <v>0</v>
      </c>
      <c r="AF168" s="55">
        <v>0</v>
      </c>
      <c r="AG168" s="55">
        <v>14.8</v>
      </c>
      <c r="AH168" s="55">
        <v>0</v>
      </c>
      <c r="AI168" s="55">
        <v>0</v>
      </c>
      <c r="AJ168" s="55">
        <v>0</v>
      </c>
      <c r="AK168" s="98">
        <v>14.8</v>
      </c>
      <c r="AL168" s="99"/>
      <c r="AM168" s="38"/>
      <c r="AN168" s="19"/>
      <c r="AO168" s="19"/>
      <c r="AP168" s="19"/>
      <c r="AQ168" s="19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</row>
    <row r="169" spans="1:63" s="48" customFormat="1" ht="56.25" customHeight="1">
      <c r="A169" s="21">
        <v>7</v>
      </c>
      <c r="B169" s="21">
        <v>0</v>
      </c>
      <c r="C169" s="21">
        <v>0</v>
      </c>
      <c r="D169" s="21">
        <v>0</v>
      </c>
      <c r="E169" s="21">
        <v>7</v>
      </c>
      <c r="F169" s="21">
        <v>0</v>
      </c>
      <c r="G169" s="21">
        <v>2</v>
      </c>
      <c r="H169" s="21">
        <v>0</v>
      </c>
      <c r="I169" s="25">
        <v>1</v>
      </c>
      <c r="J169" s="25">
        <v>2</v>
      </c>
      <c r="K169" s="25">
        <v>0</v>
      </c>
      <c r="L169" s="25">
        <v>4</v>
      </c>
      <c r="M169" s="25">
        <v>1</v>
      </c>
      <c r="N169" s="25">
        <v>0</v>
      </c>
      <c r="O169" s="25">
        <v>4</v>
      </c>
      <c r="P169" s="25">
        <v>4</v>
      </c>
      <c r="Q169" s="25">
        <v>0</v>
      </c>
      <c r="R169" s="21">
        <v>0</v>
      </c>
      <c r="S169" s="21">
        <v>1</v>
      </c>
      <c r="T169" s="21">
        <v>2</v>
      </c>
      <c r="U169" s="21">
        <v>0</v>
      </c>
      <c r="V169" s="21">
        <v>4</v>
      </c>
      <c r="W169" s="21">
        <v>0</v>
      </c>
      <c r="X169" s="21">
        <v>0</v>
      </c>
      <c r="Y169" s="21">
        <v>3</v>
      </c>
      <c r="Z169" s="21">
        <v>0</v>
      </c>
      <c r="AA169" s="21">
        <v>0</v>
      </c>
      <c r="AB169" s="13" t="s">
        <v>171</v>
      </c>
      <c r="AC169" s="3" t="s">
        <v>14</v>
      </c>
      <c r="AD169" s="30" t="s">
        <v>18</v>
      </c>
      <c r="AE169" s="55">
        <v>0</v>
      </c>
      <c r="AF169" s="81">
        <v>4060</v>
      </c>
      <c r="AG169" s="55">
        <v>2230</v>
      </c>
      <c r="AH169" s="55">
        <v>0</v>
      </c>
      <c r="AI169" s="55">
        <v>0</v>
      </c>
      <c r="AJ169" s="55">
        <v>0</v>
      </c>
      <c r="AK169" s="100" t="s">
        <v>18</v>
      </c>
      <c r="AL169" s="97"/>
      <c r="AM169" s="38"/>
      <c r="AN169" s="19"/>
      <c r="AO169" s="19"/>
      <c r="AP169" s="19"/>
      <c r="AQ169" s="19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</row>
    <row r="170" spans="1:63" s="48" customFormat="1" ht="37.5" customHeight="1">
      <c r="A170" s="22"/>
      <c r="B170" s="22"/>
      <c r="C170" s="22"/>
      <c r="D170" s="22"/>
      <c r="E170" s="22"/>
      <c r="F170" s="22"/>
      <c r="G170" s="22"/>
      <c r="H170" s="22"/>
      <c r="I170" s="24"/>
      <c r="J170" s="24"/>
      <c r="K170" s="24"/>
      <c r="L170" s="24"/>
      <c r="M170" s="24"/>
      <c r="N170" s="24"/>
      <c r="O170" s="24"/>
      <c r="P170" s="24"/>
      <c r="Q170" s="24"/>
      <c r="R170" s="21">
        <v>0</v>
      </c>
      <c r="S170" s="21">
        <v>1</v>
      </c>
      <c r="T170" s="21">
        <v>2</v>
      </c>
      <c r="U170" s="21">
        <v>0</v>
      </c>
      <c r="V170" s="21">
        <v>4</v>
      </c>
      <c r="W170" s="21">
        <v>0</v>
      </c>
      <c r="X170" s="21">
        <v>0</v>
      </c>
      <c r="Y170" s="21">
        <v>3</v>
      </c>
      <c r="Z170" s="21">
        <v>0</v>
      </c>
      <c r="AA170" s="21">
        <v>1</v>
      </c>
      <c r="AB170" s="13" t="s">
        <v>169</v>
      </c>
      <c r="AC170" s="16" t="s">
        <v>40</v>
      </c>
      <c r="AD170" s="30" t="s">
        <v>18</v>
      </c>
      <c r="AE170" s="58">
        <v>0</v>
      </c>
      <c r="AF170" s="58">
        <v>1</v>
      </c>
      <c r="AG170" s="58">
        <v>1</v>
      </c>
      <c r="AH170" s="58">
        <v>0</v>
      </c>
      <c r="AI170" s="58">
        <v>0</v>
      </c>
      <c r="AJ170" s="58">
        <v>0</v>
      </c>
      <c r="AK170" s="96">
        <v>1</v>
      </c>
      <c r="AL170" s="97"/>
      <c r="AM170" s="38"/>
      <c r="AN170" s="19"/>
      <c r="AO170" s="19"/>
      <c r="AP170" s="19"/>
      <c r="AQ170" s="19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</row>
    <row r="171" spans="1:63" s="48" customFormat="1" ht="46.5" customHeight="1">
      <c r="A171" s="22"/>
      <c r="B171" s="22"/>
      <c r="C171" s="22"/>
      <c r="D171" s="22"/>
      <c r="E171" s="22"/>
      <c r="F171" s="22"/>
      <c r="G171" s="22"/>
      <c r="H171" s="22"/>
      <c r="I171" s="24"/>
      <c r="J171" s="24"/>
      <c r="K171" s="24"/>
      <c r="L171" s="24"/>
      <c r="M171" s="24"/>
      <c r="N171" s="24"/>
      <c r="O171" s="24"/>
      <c r="P171" s="24"/>
      <c r="Q171" s="24"/>
      <c r="R171" s="21">
        <v>0</v>
      </c>
      <c r="S171" s="21">
        <v>1</v>
      </c>
      <c r="T171" s="21">
        <v>2</v>
      </c>
      <c r="U171" s="21">
        <v>0</v>
      </c>
      <c r="V171" s="21">
        <v>4</v>
      </c>
      <c r="W171" s="21">
        <v>0</v>
      </c>
      <c r="X171" s="21">
        <v>0</v>
      </c>
      <c r="Y171" s="21">
        <v>3</v>
      </c>
      <c r="Z171" s="21">
        <v>0</v>
      </c>
      <c r="AA171" s="21">
        <v>2</v>
      </c>
      <c r="AB171" s="13" t="s">
        <v>170</v>
      </c>
      <c r="AC171" s="16" t="s">
        <v>24</v>
      </c>
      <c r="AD171" s="30" t="s">
        <v>18</v>
      </c>
      <c r="AE171" s="55">
        <v>0</v>
      </c>
      <c r="AF171" s="55">
        <v>100</v>
      </c>
      <c r="AG171" s="55">
        <v>100</v>
      </c>
      <c r="AH171" s="55">
        <v>0</v>
      </c>
      <c r="AI171" s="55">
        <v>0</v>
      </c>
      <c r="AJ171" s="55">
        <v>0</v>
      </c>
      <c r="AK171" s="98">
        <v>100</v>
      </c>
      <c r="AL171" s="99"/>
      <c r="AM171" s="38"/>
      <c r="AN171" s="19"/>
      <c r="AO171" s="19"/>
      <c r="AP171" s="19"/>
      <c r="AQ171" s="19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</row>
    <row r="172" spans="1:63" s="48" customFormat="1" ht="54" customHeight="1">
      <c r="A172" s="21">
        <v>7</v>
      </c>
      <c r="B172" s="21">
        <v>0</v>
      </c>
      <c r="C172" s="21">
        <v>0</v>
      </c>
      <c r="D172" s="21">
        <v>0</v>
      </c>
      <c r="E172" s="21">
        <v>7</v>
      </c>
      <c r="F172" s="21">
        <v>0</v>
      </c>
      <c r="G172" s="21">
        <v>2</v>
      </c>
      <c r="H172" s="21">
        <v>0</v>
      </c>
      <c r="I172" s="25">
        <v>1</v>
      </c>
      <c r="J172" s="25">
        <v>2</v>
      </c>
      <c r="K172" s="25">
        <v>0</v>
      </c>
      <c r="L172" s="25">
        <v>4</v>
      </c>
      <c r="M172" s="25">
        <v>1</v>
      </c>
      <c r="N172" s="25">
        <v>0</v>
      </c>
      <c r="O172" s="25">
        <v>4</v>
      </c>
      <c r="P172" s="25">
        <v>4</v>
      </c>
      <c r="Q172" s="25">
        <v>0</v>
      </c>
      <c r="R172" s="21">
        <v>0</v>
      </c>
      <c r="S172" s="21">
        <v>1</v>
      </c>
      <c r="T172" s="21">
        <v>2</v>
      </c>
      <c r="U172" s="21">
        <v>0</v>
      </c>
      <c r="V172" s="21">
        <v>4</v>
      </c>
      <c r="W172" s="21">
        <v>0</v>
      </c>
      <c r="X172" s="21">
        <v>0</v>
      </c>
      <c r="Y172" s="21">
        <v>3</v>
      </c>
      <c r="Z172" s="21">
        <v>0</v>
      </c>
      <c r="AA172" s="21">
        <v>0</v>
      </c>
      <c r="AB172" s="82" t="s">
        <v>185</v>
      </c>
      <c r="AC172" s="16" t="s">
        <v>70</v>
      </c>
      <c r="AD172" s="16" t="s">
        <v>18</v>
      </c>
      <c r="AE172" s="54">
        <v>0</v>
      </c>
      <c r="AF172" s="81">
        <v>4060</v>
      </c>
      <c r="AG172" s="55">
        <v>0</v>
      </c>
      <c r="AH172" s="55">
        <v>0</v>
      </c>
      <c r="AI172" s="81">
        <v>0</v>
      </c>
      <c r="AJ172" s="55">
        <v>0</v>
      </c>
      <c r="AK172" s="100" t="s">
        <v>18</v>
      </c>
      <c r="AL172" s="97"/>
      <c r="AM172" s="38"/>
      <c r="AN172" s="19"/>
      <c r="AO172" s="19"/>
      <c r="AP172" s="19"/>
      <c r="AQ172" s="19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</row>
    <row r="173" spans="1:63" s="48" customFormat="1" ht="38.25" customHeight="1">
      <c r="A173" s="22"/>
      <c r="B173" s="22"/>
      <c r="C173" s="22"/>
      <c r="D173" s="22"/>
      <c r="E173" s="22"/>
      <c r="F173" s="22"/>
      <c r="G173" s="22"/>
      <c r="H173" s="22"/>
      <c r="I173" s="24"/>
      <c r="J173" s="24"/>
      <c r="K173" s="24"/>
      <c r="L173" s="24"/>
      <c r="M173" s="24"/>
      <c r="N173" s="24"/>
      <c r="O173" s="24"/>
      <c r="P173" s="24"/>
      <c r="Q173" s="24"/>
      <c r="R173" s="21">
        <v>0</v>
      </c>
      <c r="S173" s="21">
        <v>1</v>
      </c>
      <c r="T173" s="21">
        <v>2</v>
      </c>
      <c r="U173" s="21">
        <v>0</v>
      </c>
      <c r="V173" s="21">
        <v>4</v>
      </c>
      <c r="W173" s="21">
        <v>0</v>
      </c>
      <c r="X173" s="21">
        <v>0</v>
      </c>
      <c r="Y173" s="21">
        <v>3</v>
      </c>
      <c r="Z173" s="21">
        <v>0</v>
      </c>
      <c r="AA173" s="21">
        <v>1</v>
      </c>
      <c r="AB173" s="13" t="s">
        <v>186</v>
      </c>
      <c r="AC173" s="16" t="s">
        <v>40</v>
      </c>
      <c r="AD173" s="16" t="s">
        <v>18</v>
      </c>
      <c r="AE173" s="58">
        <v>0</v>
      </c>
      <c r="AF173" s="58">
        <v>1</v>
      </c>
      <c r="AG173" s="58">
        <v>0</v>
      </c>
      <c r="AH173" s="58">
        <v>0</v>
      </c>
      <c r="AI173" s="58">
        <v>0</v>
      </c>
      <c r="AJ173" s="58">
        <v>0</v>
      </c>
      <c r="AK173" s="96">
        <v>1</v>
      </c>
      <c r="AL173" s="97"/>
      <c r="AM173" s="38"/>
      <c r="AN173" s="19"/>
      <c r="AO173" s="19"/>
      <c r="AP173" s="19"/>
      <c r="AQ173" s="19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</row>
    <row r="174" spans="1:63" s="48" customFormat="1" ht="87.75" customHeight="1">
      <c r="A174" s="22"/>
      <c r="B174" s="22"/>
      <c r="C174" s="22"/>
      <c r="D174" s="22"/>
      <c r="E174" s="22"/>
      <c r="F174" s="22"/>
      <c r="G174" s="22"/>
      <c r="H174" s="22"/>
      <c r="I174" s="24"/>
      <c r="J174" s="24"/>
      <c r="K174" s="24"/>
      <c r="L174" s="24"/>
      <c r="M174" s="24"/>
      <c r="N174" s="24"/>
      <c r="O174" s="24"/>
      <c r="P174" s="24"/>
      <c r="Q174" s="24"/>
      <c r="R174" s="21">
        <v>0</v>
      </c>
      <c r="S174" s="21">
        <v>1</v>
      </c>
      <c r="T174" s="21">
        <v>2</v>
      </c>
      <c r="U174" s="21">
        <v>0</v>
      </c>
      <c r="V174" s="21">
        <v>4</v>
      </c>
      <c r="W174" s="21">
        <v>0</v>
      </c>
      <c r="X174" s="21">
        <v>0</v>
      </c>
      <c r="Y174" s="21">
        <v>3</v>
      </c>
      <c r="Z174" s="21">
        <v>0</v>
      </c>
      <c r="AA174" s="21">
        <v>2</v>
      </c>
      <c r="AB174" s="13" t="s">
        <v>187</v>
      </c>
      <c r="AC174" s="16" t="s">
        <v>24</v>
      </c>
      <c r="AD174" s="16" t="s">
        <v>18</v>
      </c>
      <c r="AE174" s="55">
        <v>0</v>
      </c>
      <c r="AF174" s="55">
        <v>43.8</v>
      </c>
      <c r="AG174" s="55">
        <v>0</v>
      </c>
      <c r="AH174" s="55">
        <v>0</v>
      </c>
      <c r="AI174" s="55">
        <v>0</v>
      </c>
      <c r="AJ174" s="55">
        <v>0</v>
      </c>
      <c r="AK174" s="98">
        <v>43.8</v>
      </c>
      <c r="AL174" s="99"/>
      <c r="AM174" s="38"/>
      <c r="AN174" s="19"/>
      <c r="AO174" s="19"/>
      <c r="AP174" s="19"/>
      <c r="AQ174" s="19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</row>
    <row r="175" spans="1:63" s="48" customFormat="1" ht="48" customHeight="1">
      <c r="A175" s="21">
        <v>7</v>
      </c>
      <c r="B175" s="21">
        <v>0</v>
      </c>
      <c r="C175" s="21">
        <v>0</v>
      </c>
      <c r="D175" s="21">
        <v>0</v>
      </c>
      <c r="E175" s="21">
        <v>7</v>
      </c>
      <c r="F175" s="21">
        <v>0</v>
      </c>
      <c r="G175" s="21">
        <v>2</v>
      </c>
      <c r="H175" s="21">
        <v>0</v>
      </c>
      <c r="I175" s="25">
        <v>1</v>
      </c>
      <c r="J175" s="25">
        <v>2</v>
      </c>
      <c r="K175" s="25">
        <v>0</v>
      </c>
      <c r="L175" s="25">
        <v>4</v>
      </c>
      <c r="M175" s="25">
        <v>1</v>
      </c>
      <c r="N175" s="25">
        <v>0</v>
      </c>
      <c r="O175" s="25">
        <v>4</v>
      </c>
      <c r="P175" s="25">
        <v>4</v>
      </c>
      <c r="Q175" s="25">
        <v>0</v>
      </c>
      <c r="R175" s="21">
        <v>0</v>
      </c>
      <c r="S175" s="21">
        <v>1</v>
      </c>
      <c r="T175" s="21">
        <v>2</v>
      </c>
      <c r="U175" s="21">
        <v>0</v>
      </c>
      <c r="V175" s="21">
        <v>4</v>
      </c>
      <c r="W175" s="21">
        <v>0</v>
      </c>
      <c r="X175" s="21">
        <v>0</v>
      </c>
      <c r="Y175" s="21">
        <v>3</v>
      </c>
      <c r="Z175" s="21">
        <v>0</v>
      </c>
      <c r="AA175" s="21">
        <v>0</v>
      </c>
      <c r="AB175" s="82" t="s">
        <v>192</v>
      </c>
      <c r="AC175" s="16" t="s">
        <v>70</v>
      </c>
      <c r="AD175" s="16" t="s">
        <v>18</v>
      </c>
      <c r="AE175" s="54">
        <v>0</v>
      </c>
      <c r="AF175" s="62">
        <v>0</v>
      </c>
      <c r="AG175" s="81">
        <v>2230</v>
      </c>
      <c r="AH175" s="55">
        <v>0</v>
      </c>
      <c r="AI175" s="55">
        <v>0</v>
      </c>
      <c r="AJ175" s="55">
        <v>0</v>
      </c>
      <c r="AK175" s="100" t="s">
        <v>18</v>
      </c>
      <c r="AL175" s="97"/>
      <c r="AM175" s="38"/>
      <c r="AN175" s="19"/>
      <c r="AO175" s="19"/>
      <c r="AP175" s="19"/>
      <c r="AQ175" s="19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</row>
    <row r="176" spans="1:63" s="48" customFormat="1" ht="41.25" customHeight="1">
      <c r="A176" s="22"/>
      <c r="B176" s="22"/>
      <c r="C176" s="22"/>
      <c r="D176" s="22"/>
      <c r="E176" s="22"/>
      <c r="F176" s="22"/>
      <c r="G176" s="22"/>
      <c r="H176" s="22"/>
      <c r="I176" s="24"/>
      <c r="J176" s="24"/>
      <c r="K176" s="24"/>
      <c r="L176" s="24"/>
      <c r="M176" s="24"/>
      <c r="N176" s="24"/>
      <c r="O176" s="24"/>
      <c r="P176" s="24"/>
      <c r="Q176" s="24"/>
      <c r="R176" s="21">
        <v>0</v>
      </c>
      <c r="S176" s="21">
        <v>1</v>
      </c>
      <c r="T176" s="21">
        <v>2</v>
      </c>
      <c r="U176" s="21">
        <v>0</v>
      </c>
      <c r="V176" s="21">
        <v>4</v>
      </c>
      <c r="W176" s="21">
        <v>0</v>
      </c>
      <c r="X176" s="21">
        <v>0</v>
      </c>
      <c r="Y176" s="21">
        <v>3</v>
      </c>
      <c r="Z176" s="21">
        <v>0</v>
      </c>
      <c r="AA176" s="21">
        <v>1</v>
      </c>
      <c r="AB176" s="13" t="s">
        <v>186</v>
      </c>
      <c r="AC176" s="16" t="s">
        <v>40</v>
      </c>
      <c r="AD176" s="16" t="s">
        <v>18</v>
      </c>
      <c r="AE176" s="58">
        <v>0</v>
      </c>
      <c r="AF176" s="58">
        <v>0</v>
      </c>
      <c r="AG176" s="58">
        <v>1</v>
      </c>
      <c r="AH176" s="58">
        <v>0</v>
      </c>
      <c r="AI176" s="58">
        <v>0</v>
      </c>
      <c r="AJ176" s="58">
        <v>0</v>
      </c>
      <c r="AK176" s="96">
        <v>1</v>
      </c>
      <c r="AL176" s="97"/>
      <c r="AM176" s="38"/>
      <c r="AN176" s="19"/>
      <c r="AO176" s="19"/>
      <c r="AP176" s="19"/>
      <c r="AQ176" s="19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</row>
    <row r="177" spans="1:63" s="48" customFormat="1" ht="84.75" customHeight="1">
      <c r="A177" s="22"/>
      <c r="B177" s="22"/>
      <c r="C177" s="22"/>
      <c r="D177" s="22"/>
      <c r="E177" s="22"/>
      <c r="F177" s="22"/>
      <c r="G177" s="22"/>
      <c r="H177" s="22"/>
      <c r="I177" s="24"/>
      <c r="J177" s="24"/>
      <c r="K177" s="24"/>
      <c r="L177" s="24"/>
      <c r="M177" s="24"/>
      <c r="N177" s="24"/>
      <c r="O177" s="24"/>
      <c r="P177" s="24"/>
      <c r="Q177" s="24"/>
      <c r="R177" s="21">
        <v>0</v>
      </c>
      <c r="S177" s="21">
        <v>1</v>
      </c>
      <c r="T177" s="21">
        <v>2</v>
      </c>
      <c r="U177" s="21">
        <v>0</v>
      </c>
      <c r="V177" s="21">
        <v>4</v>
      </c>
      <c r="W177" s="21">
        <v>0</v>
      </c>
      <c r="X177" s="21">
        <v>0</v>
      </c>
      <c r="Y177" s="21">
        <v>3</v>
      </c>
      <c r="Z177" s="21">
        <v>0</v>
      </c>
      <c r="AA177" s="21">
        <v>2</v>
      </c>
      <c r="AB177" s="13" t="s">
        <v>187</v>
      </c>
      <c r="AC177" s="16" t="s">
        <v>24</v>
      </c>
      <c r="AD177" s="16" t="s">
        <v>18</v>
      </c>
      <c r="AE177" s="55">
        <v>0</v>
      </c>
      <c r="AF177" s="55">
        <v>0</v>
      </c>
      <c r="AG177" s="55">
        <v>14.8</v>
      </c>
      <c r="AH177" s="55">
        <v>0</v>
      </c>
      <c r="AI177" s="55">
        <v>0</v>
      </c>
      <c r="AJ177" s="55">
        <v>0</v>
      </c>
      <c r="AK177" s="98">
        <v>14.8</v>
      </c>
      <c r="AL177" s="99"/>
      <c r="AM177" s="38"/>
      <c r="AN177" s="19"/>
      <c r="AO177" s="19"/>
      <c r="AP177" s="19"/>
      <c r="AQ177" s="19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</row>
    <row r="178" spans="1:63" s="48" customFormat="1" ht="68.25" customHeight="1">
      <c r="A178" s="22">
        <v>7</v>
      </c>
      <c r="B178" s="22">
        <v>0</v>
      </c>
      <c r="C178" s="22">
        <v>0</v>
      </c>
      <c r="D178" s="22">
        <v>0</v>
      </c>
      <c r="E178" s="22">
        <v>7</v>
      </c>
      <c r="F178" s="22">
        <v>0</v>
      </c>
      <c r="G178" s="22">
        <v>2</v>
      </c>
      <c r="H178" s="22">
        <v>0</v>
      </c>
      <c r="I178" s="22">
        <v>1</v>
      </c>
      <c r="J178" s="22">
        <v>2</v>
      </c>
      <c r="K178" s="22">
        <v>0</v>
      </c>
      <c r="L178" s="22">
        <v>4</v>
      </c>
      <c r="M178" s="22">
        <v>1</v>
      </c>
      <c r="N178" s="22">
        <v>0</v>
      </c>
      <c r="O178" s="22">
        <v>9</v>
      </c>
      <c r="P178" s="22">
        <v>2</v>
      </c>
      <c r="Q178" s="22">
        <v>0</v>
      </c>
      <c r="R178" s="22">
        <v>0</v>
      </c>
      <c r="S178" s="22">
        <v>1</v>
      </c>
      <c r="T178" s="22">
        <v>2</v>
      </c>
      <c r="U178" s="22">
        <v>0</v>
      </c>
      <c r="V178" s="22">
        <v>4</v>
      </c>
      <c r="W178" s="22">
        <v>0</v>
      </c>
      <c r="X178" s="22">
        <v>0</v>
      </c>
      <c r="Y178" s="22">
        <v>4</v>
      </c>
      <c r="Z178" s="22">
        <v>0</v>
      </c>
      <c r="AA178" s="22">
        <v>0</v>
      </c>
      <c r="AB178" s="13" t="s">
        <v>179</v>
      </c>
      <c r="AC178" s="16" t="s">
        <v>70</v>
      </c>
      <c r="AD178" s="30" t="s">
        <v>18</v>
      </c>
      <c r="AE178" s="62">
        <v>180</v>
      </c>
      <c r="AF178" s="62">
        <v>0</v>
      </c>
      <c r="AG178" s="62">
        <v>0</v>
      </c>
      <c r="AH178" s="54">
        <v>0</v>
      </c>
      <c r="AI178" s="54">
        <v>0</v>
      </c>
      <c r="AJ178" s="54">
        <v>0</v>
      </c>
      <c r="AK178" s="109" t="s">
        <v>18</v>
      </c>
      <c r="AL178" s="113"/>
      <c r="AM178" s="38"/>
      <c r="AN178" s="19"/>
      <c r="AO178" s="19"/>
      <c r="AP178" s="19"/>
      <c r="AQ178" s="19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</row>
    <row r="179" spans="1:63" s="48" customFormat="1" ht="78" customHeight="1">
      <c r="A179" s="22"/>
      <c r="B179" s="22"/>
      <c r="C179" s="22"/>
      <c r="D179" s="22"/>
      <c r="E179" s="22"/>
      <c r="F179" s="22"/>
      <c r="G179" s="22"/>
      <c r="H179" s="22"/>
      <c r="I179" s="24"/>
      <c r="J179" s="24"/>
      <c r="K179" s="24"/>
      <c r="L179" s="24"/>
      <c r="M179" s="24"/>
      <c r="N179" s="24"/>
      <c r="O179" s="24"/>
      <c r="P179" s="24"/>
      <c r="Q179" s="24"/>
      <c r="R179" s="22">
        <v>0</v>
      </c>
      <c r="S179" s="22">
        <v>1</v>
      </c>
      <c r="T179" s="22">
        <v>2</v>
      </c>
      <c r="U179" s="22">
        <v>0</v>
      </c>
      <c r="V179" s="22">
        <v>4</v>
      </c>
      <c r="W179" s="22">
        <v>0</v>
      </c>
      <c r="X179" s="22">
        <v>0</v>
      </c>
      <c r="Y179" s="22">
        <v>4</v>
      </c>
      <c r="Z179" s="22">
        <v>0</v>
      </c>
      <c r="AA179" s="22">
        <v>1</v>
      </c>
      <c r="AB179" s="13" t="s">
        <v>180</v>
      </c>
      <c r="AC179" s="16" t="s">
        <v>40</v>
      </c>
      <c r="AD179" s="30" t="s">
        <v>18</v>
      </c>
      <c r="AE179" s="58">
        <v>1</v>
      </c>
      <c r="AF179" s="58">
        <v>0</v>
      </c>
      <c r="AG179" s="58">
        <v>0</v>
      </c>
      <c r="AH179" s="58">
        <v>0</v>
      </c>
      <c r="AI179" s="58">
        <v>0</v>
      </c>
      <c r="AJ179" s="58">
        <v>0</v>
      </c>
      <c r="AK179" s="109">
        <v>1</v>
      </c>
      <c r="AL179" s="113"/>
      <c r="AM179" s="38"/>
      <c r="AN179" s="19"/>
      <c r="AO179" s="19"/>
      <c r="AP179" s="19"/>
      <c r="AQ179" s="19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</row>
    <row r="180" spans="1:63" s="48" customFormat="1" ht="75.75" customHeight="1">
      <c r="A180" s="22"/>
      <c r="B180" s="22"/>
      <c r="C180" s="22"/>
      <c r="D180" s="22"/>
      <c r="E180" s="22"/>
      <c r="F180" s="22"/>
      <c r="G180" s="22"/>
      <c r="H180" s="22"/>
      <c r="I180" s="24"/>
      <c r="J180" s="24"/>
      <c r="K180" s="24"/>
      <c r="L180" s="24"/>
      <c r="M180" s="24"/>
      <c r="N180" s="24"/>
      <c r="O180" s="24"/>
      <c r="P180" s="24"/>
      <c r="Q180" s="24"/>
      <c r="R180" s="22">
        <v>0</v>
      </c>
      <c r="S180" s="22">
        <v>1</v>
      </c>
      <c r="T180" s="22">
        <v>2</v>
      </c>
      <c r="U180" s="22">
        <v>0</v>
      </c>
      <c r="V180" s="22">
        <v>4</v>
      </c>
      <c r="W180" s="22">
        <v>0</v>
      </c>
      <c r="X180" s="22">
        <v>0</v>
      </c>
      <c r="Y180" s="22">
        <v>4</v>
      </c>
      <c r="Z180" s="22">
        <v>0</v>
      </c>
      <c r="AA180" s="22">
        <v>2</v>
      </c>
      <c r="AB180" s="13" t="s">
        <v>126</v>
      </c>
      <c r="AC180" s="16" t="s">
        <v>24</v>
      </c>
      <c r="AD180" s="30" t="s">
        <v>18</v>
      </c>
      <c r="AE180" s="54">
        <v>100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111">
        <v>100</v>
      </c>
      <c r="AL180" s="112"/>
      <c r="AM180" s="38"/>
      <c r="AN180" s="19"/>
      <c r="AO180" s="19"/>
      <c r="AP180" s="19"/>
      <c r="AQ180" s="19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</row>
    <row r="181" spans="1:63" s="48" customFormat="1" ht="86.25" customHeight="1">
      <c r="A181" s="21">
        <v>7</v>
      </c>
      <c r="B181" s="21">
        <v>0</v>
      </c>
      <c r="C181" s="21">
        <v>0</v>
      </c>
      <c r="D181" s="21">
        <v>0</v>
      </c>
      <c r="E181" s="21">
        <v>7</v>
      </c>
      <c r="F181" s="21">
        <v>0</v>
      </c>
      <c r="G181" s="21">
        <v>2</v>
      </c>
      <c r="H181" s="21">
        <v>0</v>
      </c>
      <c r="I181" s="25">
        <v>1</v>
      </c>
      <c r="J181" s="25">
        <v>2</v>
      </c>
      <c r="K181" s="25">
        <v>0</v>
      </c>
      <c r="L181" s="25">
        <v>4</v>
      </c>
      <c r="M181" s="25" t="s">
        <v>146</v>
      </c>
      <c r="N181" s="25">
        <v>2</v>
      </c>
      <c r="O181" s="25">
        <v>5</v>
      </c>
      <c r="P181" s="25">
        <v>5</v>
      </c>
      <c r="Q181" s="25" t="s">
        <v>63</v>
      </c>
      <c r="R181" s="21">
        <v>0</v>
      </c>
      <c r="S181" s="21">
        <v>1</v>
      </c>
      <c r="T181" s="21">
        <v>2</v>
      </c>
      <c r="U181" s="21">
        <v>0</v>
      </c>
      <c r="V181" s="21">
        <v>4</v>
      </c>
      <c r="W181" s="21">
        <v>0</v>
      </c>
      <c r="X181" s="21">
        <v>0</v>
      </c>
      <c r="Y181" s="21">
        <v>5</v>
      </c>
      <c r="Z181" s="21">
        <v>0</v>
      </c>
      <c r="AA181" s="21">
        <v>0</v>
      </c>
      <c r="AB181" s="13" t="s">
        <v>181</v>
      </c>
      <c r="AC181" s="16" t="s">
        <v>70</v>
      </c>
      <c r="AD181" s="16" t="s">
        <v>18</v>
      </c>
      <c r="AE181" s="81">
        <v>9345.6</v>
      </c>
      <c r="AF181" s="81">
        <v>0</v>
      </c>
      <c r="AG181" s="55">
        <v>0</v>
      </c>
      <c r="AH181" s="55">
        <v>0</v>
      </c>
      <c r="AI181" s="55">
        <v>0</v>
      </c>
      <c r="AJ181" s="55">
        <v>0</v>
      </c>
      <c r="AK181" s="100" t="s">
        <v>18</v>
      </c>
      <c r="AL181" s="105"/>
      <c r="AM181" s="38"/>
      <c r="AN181" s="19"/>
      <c r="AO181" s="19"/>
      <c r="AP181" s="19"/>
      <c r="AQ181" s="19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</row>
    <row r="182" spans="1:63" s="48" customFormat="1" ht="64.5" customHeight="1">
      <c r="A182" s="21">
        <v>7</v>
      </c>
      <c r="B182" s="21">
        <v>0</v>
      </c>
      <c r="C182" s="21">
        <v>0</v>
      </c>
      <c r="D182" s="21">
        <v>0</v>
      </c>
      <c r="E182" s="21">
        <v>7</v>
      </c>
      <c r="F182" s="21">
        <v>0</v>
      </c>
      <c r="G182" s="21">
        <v>2</v>
      </c>
      <c r="H182" s="21">
        <v>0</v>
      </c>
      <c r="I182" s="25">
        <v>1</v>
      </c>
      <c r="J182" s="25">
        <v>2</v>
      </c>
      <c r="K182" s="25">
        <v>0</v>
      </c>
      <c r="L182" s="25">
        <v>4</v>
      </c>
      <c r="M182" s="25" t="s">
        <v>146</v>
      </c>
      <c r="N182" s="25">
        <v>2</v>
      </c>
      <c r="O182" s="25">
        <v>5</v>
      </c>
      <c r="P182" s="25">
        <v>5</v>
      </c>
      <c r="Q182" s="25" t="s">
        <v>63</v>
      </c>
      <c r="R182" s="21">
        <v>0</v>
      </c>
      <c r="S182" s="21">
        <v>1</v>
      </c>
      <c r="T182" s="21">
        <v>2</v>
      </c>
      <c r="U182" s="21">
        <v>0</v>
      </c>
      <c r="V182" s="21">
        <v>4</v>
      </c>
      <c r="W182" s="21">
        <v>0</v>
      </c>
      <c r="X182" s="21">
        <v>0</v>
      </c>
      <c r="Y182" s="21">
        <v>5</v>
      </c>
      <c r="Z182" s="21">
        <v>0</v>
      </c>
      <c r="AA182" s="21">
        <v>0</v>
      </c>
      <c r="AB182" s="82" t="s">
        <v>182</v>
      </c>
      <c r="AC182" s="16" t="s">
        <v>70</v>
      </c>
      <c r="AD182" s="16" t="s">
        <v>18</v>
      </c>
      <c r="AE182" s="62">
        <v>9345.6</v>
      </c>
      <c r="AF182" s="62">
        <v>0</v>
      </c>
      <c r="AG182" s="55">
        <v>0</v>
      </c>
      <c r="AH182" s="55">
        <v>0</v>
      </c>
      <c r="AI182" s="55">
        <v>0</v>
      </c>
      <c r="AJ182" s="55">
        <v>0</v>
      </c>
      <c r="AK182" s="100" t="s">
        <v>18</v>
      </c>
      <c r="AL182" s="97"/>
      <c r="AM182" s="38"/>
      <c r="AN182" s="19"/>
      <c r="AO182" s="19"/>
      <c r="AP182" s="19"/>
      <c r="AQ182" s="19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</row>
    <row r="183" spans="1:63" s="48" customFormat="1" ht="51" customHeight="1">
      <c r="A183" s="22"/>
      <c r="B183" s="22"/>
      <c r="C183" s="22"/>
      <c r="D183" s="22"/>
      <c r="E183" s="22"/>
      <c r="F183" s="22"/>
      <c r="G183" s="22"/>
      <c r="H183" s="22"/>
      <c r="I183" s="24"/>
      <c r="J183" s="24"/>
      <c r="K183" s="24"/>
      <c r="L183" s="24"/>
      <c r="M183" s="24"/>
      <c r="N183" s="24"/>
      <c r="O183" s="24"/>
      <c r="P183" s="24"/>
      <c r="Q183" s="24"/>
      <c r="R183" s="21">
        <v>0</v>
      </c>
      <c r="S183" s="21">
        <v>1</v>
      </c>
      <c r="T183" s="21">
        <v>2</v>
      </c>
      <c r="U183" s="21">
        <v>0</v>
      </c>
      <c r="V183" s="21">
        <v>4</v>
      </c>
      <c r="W183" s="21">
        <v>0</v>
      </c>
      <c r="X183" s="21">
        <v>0</v>
      </c>
      <c r="Y183" s="21">
        <v>5</v>
      </c>
      <c r="Z183" s="21">
        <v>0</v>
      </c>
      <c r="AA183" s="21">
        <v>1</v>
      </c>
      <c r="AB183" s="13" t="s">
        <v>183</v>
      </c>
      <c r="AC183" s="16" t="s">
        <v>40</v>
      </c>
      <c r="AD183" s="16" t="s">
        <v>18</v>
      </c>
      <c r="AE183" s="58">
        <v>1</v>
      </c>
      <c r="AF183" s="58">
        <v>0</v>
      </c>
      <c r="AG183" s="58">
        <v>0</v>
      </c>
      <c r="AH183" s="58">
        <v>0</v>
      </c>
      <c r="AI183" s="58">
        <v>0</v>
      </c>
      <c r="AJ183" s="58">
        <v>0</v>
      </c>
      <c r="AK183" s="96">
        <v>1</v>
      </c>
      <c r="AL183" s="97"/>
      <c r="AM183" s="38"/>
      <c r="AN183" s="19"/>
      <c r="AO183" s="19"/>
      <c r="AP183" s="19"/>
      <c r="AQ183" s="19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</row>
    <row r="184" spans="1:63" s="48" customFormat="1" ht="51" customHeight="1">
      <c r="A184" s="22"/>
      <c r="B184" s="22"/>
      <c r="C184" s="22"/>
      <c r="D184" s="22"/>
      <c r="E184" s="22"/>
      <c r="F184" s="22"/>
      <c r="G184" s="22"/>
      <c r="H184" s="22"/>
      <c r="I184" s="24"/>
      <c r="J184" s="24"/>
      <c r="K184" s="24"/>
      <c r="L184" s="24"/>
      <c r="M184" s="24"/>
      <c r="N184" s="24"/>
      <c r="O184" s="24"/>
      <c r="P184" s="24"/>
      <c r="Q184" s="24"/>
      <c r="R184" s="21">
        <v>0</v>
      </c>
      <c r="S184" s="21">
        <v>1</v>
      </c>
      <c r="T184" s="21">
        <v>2</v>
      </c>
      <c r="U184" s="21">
        <v>0</v>
      </c>
      <c r="V184" s="21">
        <v>4</v>
      </c>
      <c r="W184" s="21">
        <v>0</v>
      </c>
      <c r="X184" s="21">
        <v>0</v>
      </c>
      <c r="Y184" s="21">
        <v>5</v>
      </c>
      <c r="Z184" s="21">
        <v>0</v>
      </c>
      <c r="AA184" s="21">
        <v>2</v>
      </c>
      <c r="AB184" s="13" t="s">
        <v>184</v>
      </c>
      <c r="AC184" s="16" t="s">
        <v>24</v>
      </c>
      <c r="AD184" s="16" t="s">
        <v>18</v>
      </c>
      <c r="AE184" s="55">
        <v>100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98">
        <v>100</v>
      </c>
      <c r="AL184" s="99"/>
      <c r="AM184" s="38"/>
      <c r="AN184" s="19"/>
      <c r="AO184" s="19"/>
      <c r="AP184" s="19"/>
      <c r="AQ184" s="19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</row>
    <row r="185" spans="1:63" s="48" customFormat="1" ht="39" customHeight="1">
      <c r="A185" s="21">
        <v>7</v>
      </c>
      <c r="B185" s="21">
        <v>0</v>
      </c>
      <c r="C185" s="21">
        <v>0</v>
      </c>
      <c r="D185" s="21">
        <v>0</v>
      </c>
      <c r="E185" s="21">
        <v>7</v>
      </c>
      <c r="F185" s="21">
        <v>0</v>
      </c>
      <c r="G185" s="21">
        <v>2</v>
      </c>
      <c r="H185" s="21">
        <v>0</v>
      </c>
      <c r="I185" s="25">
        <v>1</v>
      </c>
      <c r="J185" s="25">
        <v>2</v>
      </c>
      <c r="K185" s="25">
        <v>0</v>
      </c>
      <c r="L185" s="25">
        <v>4</v>
      </c>
      <c r="M185" s="25">
        <v>1</v>
      </c>
      <c r="N185" s="25">
        <v>8</v>
      </c>
      <c r="O185" s="25">
        <v>0</v>
      </c>
      <c r="P185" s="25">
        <v>0</v>
      </c>
      <c r="Q185" s="25">
        <v>1</v>
      </c>
      <c r="R185" s="21">
        <v>0</v>
      </c>
      <c r="S185" s="21">
        <v>1</v>
      </c>
      <c r="T185" s="21">
        <v>2</v>
      </c>
      <c r="U185" s="21">
        <v>0</v>
      </c>
      <c r="V185" s="21">
        <v>4</v>
      </c>
      <c r="W185" s="21">
        <v>0</v>
      </c>
      <c r="X185" s="21">
        <v>0</v>
      </c>
      <c r="Y185" s="21">
        <v>6</v>
      </c>
      <c r="Z185" s="21">
        <v>0</v>
      </c>
      <c r="AA185" s="21">
        <v>0</v>
      </c>
      <c r="AB185" s="13" t="s">
        <v>193</v>
      </c>
      <c r="AC185" s="68" t="s">
        <v>14</v>
      </c>
      <c r="AD185" s="30" t="s">
        <v>18</v>
      </c>
      <c r="AE185" s="55">
        <v>0</v>
      </c>
      <c r="AF185" s="81">
        <v>144</v>
      </c>
      <c r="AG185" s="55">
        <v>0</v>
      </c>
      <c r="AH185" s="55">
        <v>0</v>
      </c>
      <c r="AI185" s="55">
        <v>0</v>
      </c>
      <c r="AJ185" s="55">
        <v>0</v>
      </c>
      <c r="AK185" s="100" t="s">
        <v>18</v>
      </c>
      <c r="AL185" s="97"/>
      <c r="AM185" s="38"/>
      <c r="AN185" s="19"/>
      <c r="AO185" s="19"/>
      <c r="AP185" s="19"/>
      <c r="AQ185" s="19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</row>
    <row r="186" spans="1:63" s="48" customFormat="1" ht="48" customHeight="1">
      <c r="A186" s="22"/>
      <c r="B186" s="22"/>
      <c r="C186" s="22"/>
      <c r="D186" s="22"/>
      <c r="E186" s="22"/>
      <c r="F186" s="22"/>
      <c r="G186" s="22"/>
      <c r="H186" s="22"/>
      <c r="I186" s="24"/>
      <c r="J186" s="24"/>
      <c r="K186" s="24"/>
      <c r="L186" s="24"/>
      <c r="M186" s="24"/>
      <c r="N186" s="24"/>
      <c r="O186" s="24"/>
      <c r="P186" s="24"/>
      <c r="Q186" s="24"/>
      <c r="R186" s="21">
        <v>0</v>
      </c>
      <c r="S186" s="21">
        <v>1</v>
      </c>
      <c r="T186" s="21">
        <v>2</v>
      </c>
      <c r="U186" s="21">
        <v>0</v>
      </c>
      <c r="V186" s="21">
        <v>4</v>
      </c>
      <c r="W186" s="21">
        <v>0</v>
      </c>
      <c r="X186" s="21">
        <v>0</v>
      </c>
      <c r="Y186" s="21">
        <v>6</v>
      </c>
      <c r="Z186" s="21">
        <v>0</v>
      </c>
      <c r="AA186" s="21">
        <v>1</v>
      </c>
      <c r="AB186" s="13" t="s">
        <v>194</v>
      </c>
      <c r="AC186" s="16" t="s">
        <v>46</v>
      </c>
      <c r="AD186" s="30" t="s">
        <v>18</v>
      </c>
      <c r="AE186" s="58">
        <v>0</v>
      </c>
      <c r="AF186" s="58">
        <v>1</v>
      </c>
      <c r="AG186" s="58">
        <v>0</v>
      </c>
      <c r="AH186" s="58">
        <v>0</v>
      </c>
      <c r="AI186" s="58">
        <v>0</v>
      </c>
      <c r="AJ186" s="58">
        <v>0</v>
      </c>
      <c r="AK186" s="96">
        <v>1</v>
      </c>
      <c r="AL186" s="97"/>
      <c r="AM186" s="38"/>
      <c r="AN186" s="19"/>
      <c r="AO186" s="19"/>
      <c r="AP186" s="19"/>
      <c r="AQ186" s="19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</row>
    <row r="187" spans="1:63" s="48" customFormat="1" ht="47.25" customHeight="1">
      <c r="A187" s="21">
        <v>7</v>
      </c>
      <c r="B187" s="21">
        <v>0</v>
      </c>
      <c r="C187" s="21">
        <v>0</v>
      </c>
      <c r="D187" s="21">
        <v>0</v>
      </c>
      <c r="E187" s="21">
        <v>7</v>
      </c>
      <c r="F187" s="21">
        <v>0</v>
      </c>
      <c r="G187" s="21">
        <v>2</v>
      </c>
      <c r="H187" s="21">
        <v>0</v>
      </c>
      <c r="I187" s="25">
        <v>1</v>
      </c>
      <c r="J187" s="25">
        <v>2</v>
      </c>
      <c r="K187" s="25">
        <v>0</v>
      </c>
      <c r="L187" s="25">
        <v>4</v>
      </c>
      <c r="M187" s="25">
        <v>1</v>
      </c>
      <c r="N187" s="25">
        <v>8</v>
      </c>
      <c r="O187" s="25">
        <v>0</v>
      </c>
      <c r="P187" s="25">
        <v>0</v>
      </c>
      <c r="Q187" s="25">
        <v>2</v>
      </c>
      <c r="R187" s="21">
        <v>0</v>
      </c>
      <c r="S187" s="21">
        <v>1</v>
      </c>
      <c r="T187" s="21">
        <v>2</v>
      </c>
      <c r="U187" s="21">
        <v>0</v>
      </c>
      <c r="V187" s="21">
        <v>4</v>
      </c>
      <c r="W187" s="21">
        <v>0</v>
      </c>
      <c r="X187" s="21">
        <v>0</v>
      </c>
      <c r="Y187" s="21">
        <v>7</v>
      </c>
      <c r="Z187" s="21">
        <v>0</v>
      </c>
      <c r="AA187" s="21">
        <v>0</v>
      </c>
      <c r="AB187" s="13" t="s">
        <v>217</v>
      </c>
      <c r="AC187" s="68" t="s">
        <v>14</v>
      </c>
      <c r="AD187" s="30" t="s">
        <v>18</v>
      </c>
      <c r="AE187" s="55">
        <v>0</v>
      </c>
      <c r="AF187" s="55">
        <v>0</v>
      </c>
      <c r="AG187" s="81">
        <v>163.1</v>
      </c>
      <c r="AH187" s="55">
        <v>0</v>
      </c>
      <c r="AI187" s="55">
        <v>0</v>
      </c>
      <c r="AJ187" s="55">
        <v>0</v>
      </c>
      <c r="AK187" s="100" t="s">
        <v>18</v>
      </c>
      <c r="AL187" s="97"/>
      <c r="AM187" s="38"/>
      <c r="AN187" s="19"/>
      <c r="AO187" s="19"/>
      <c r="AP187" s="19"/>
      <c r="AQ187" s="19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</row>
    <row r="188" spans="1:63" s="48" customFormat="1" ht="48" customHeight="1">
      <c r="A188" s="22"/>
      <c r="B188" s="22"/>
      <c r="C188" s="22"/>
      <c r="D188" s="22"/>
      <c r="E188" s="22"/>
      <c r="F188" s="22"/>
      <c r="G188" s="22"/>
      <c r="H188" s="22"/>
      <c r="I188" s="24"/>
      <c r="J188" s="24"/>
      <c r="K188" s="24"/>
      <c r="L188" s="24"/>
      <c r="M188" s="24"/>
      <c r="N188" s="24"/>
      <c r="O188" s="24"/>
      <c r="P188" s="24"/>
      <c r="Q188" s="24"/>
      <c r="R188" s="21">
        <v>0</v>
      </c>
      <c r="S188" s="21">
        <v>1</v>
      </c>
      <c r="T188" s="21">
        <v>2</v>
      </c>
      <c r="U188" s="21">
        <v>0</v>
      </c>
      <c r="V188" s="21">
        <v>4</v>
      </c>
      <c r="W188" s="21">
        <v>0</v>
      </c>
      <c r="X188" s="21">
        <v>0</v>
      </c>
      <c r="Y188" s="21">
        <v>7</v>
      </c>
      <c r="Z188" s="21">
        <v>0</v>
      </c>
      <c r="AA188" s="21">
        <v>1</v>
      </c>
      <c r="AB188" s="13" t="s">
        <v>194</v>
      </c>
      <c r="AC188" s="16" t="s">
        <v>46</v>
      </c>
      <c r="AD188" s="30" t="s">
        <v>18</v>
      </c>
      <c r="AE188" s="58">
        <v>0</v>
      </c>
      <c r="AF188" s="58">
        <v>0</v>
      </c>
      <c r="AG188" s="58">
        <v>1</v>
      </c>
      <c r="AH188" s="58">
        <v>0</v>
      </c>
      <c r="AI188" s="58">
        <v>0</v>
      </c>
      <c r="AJ188" s="58">
        <v>0</v>
      </c>
      <c r="AK188" s="100">
        <v>1</v>
      </c>
      <c r="AL188" s="97"/>
      <c r="AM188" s="38"/>
      <c r="AN188" s="19"/>
      <c r="AO188" s="19"/>
      <c r="AP188" s="19"/>
      <c r="AQ188" s="19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</row>
    <row r="189" spans="1:63" s="48" customFormat="1" ht="109.5" customHeight="1">
      <c r="A189" s="21">
        <v>7</v>
      </c>
      <c r="B189" s="21">
        <v>0</v>
      </c>
      <c r="C189" s="21">
        <v>0</v>
      </c>
      <c r="D189" s="21">
        <v>0</v>
      </c>
      <c r="E189" s="21">
        <v>7</v>
      </c>
      <c r="F189" s="21">
        <v>0</v>
      </c>
      <c r="G189" s="21">
        <v>2</v>
      </c>
      <c r="H189" s="21">
        <v>0</v>
      </c>
      <c r="I189" s="25">
        <v>1</v>
      </c>
      <c r="J189" s="25">
        <v>2</v>
      </c>
      <c r="K189" s="25">
        <v>0</v>
      </c>
      <c r="L189" s="25">
        <v>4</v>
      </c>
      <c r="M189" s="25" t="s">
        <v>146</v>
      </c>
      <c r="N189" s="25">
        <v>7</v>
      </c>
      <c r="O189" s="25">
        <v>5</v>
      </c>
      <c r="P189" s="25">
        <v>0</v>
      </c>
      <c r="Q189" s="25">
        <v>2</v>
      </c>
      <c r="R189" s="21">
        <v>0</v>
      </c>
      <c r="S189" s="21">
        <v>1</v>
      </c>
      <c r="T189" s="21">
        <v>2</v>
      </c>
      <c r="U189" s="21">
        <v>0</v>
      </c>
      <c r="V189" s="21">
        <v>4</v>
      </c>
      <c r="W189" s="21">
        <v>0</v>
      </c>
      <c r="X189" s="21">
        <v>0</v>
      </c>
      <c r="Y189" s="21">
        <v>8</v>
      </c>
      <c r="Z189" s="21">
        <v>0</v>
      </c>
      <c r="AA189" s="21">
        <v>0</v>
      </c>
      <c r="AB189" s="13" t="s">
        <v>238</v>
      </c>
      <c r="AC189" s="16" t="s">
        <v>70</v>
      </c>
      <c r="AD189" s="30" t="s">
        <v>18</v>
      </c>
      <c r="AE189" s="81">
        <v>0</v>
      </c>
      <c r="AF189" s="81">
        <v>0</v>
      </c>
      <c r="AG189" s="81">
        <v>0</v>
      </c>
      <c r="AH189" s="81">
        <v>91408.1</v>
      </c>
      <c r="AI189" s="81">
        <v>39571.6</v>
      </c>
      <c r="AJ189" s="55">
        <v>0</v>
      </c>
      <c r="AK189" s="152" t="s">
        <v>18</v>
      </c>
      <c r="AL189" s="164"/>
      <c r="AM189" s="38"/>
      <c r="AN189" s="19"/>
      <c r="AO189" s="19"/>
      <c r="AP189" s="19"/>
      <c r="AQ189" s="19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</row>
    <row r="190" spans="1:63" s="48" customFormat="1" ht="51" customHeight="1">
      <c r="A190" s="21">
        <v>7</v>
      </c>
      <c r="B190" s="21">
        <v>0</v>
      </c>
      <c r="C190" s="21">
        <v>0</v>
      </c>
      <c r="D190" s="21">
        <v>0</v>
      </c>
      <c r="E190" s="21">
        <v>7</v>
      </c>
      <c r="F190" s="21">
        <v>0</v>
      </c>
      <c r="G190" s="21">
        <v>2</v>
      </c>
      <c r="H190" s="21">
        <v>0</v>
      </c>
      <c r="I190" s="25">
        <v>1</v>
      </c>
      <c r="J190" s="25">
        <v>2</v>
      </c>
      <c r="K190" s="25">
        <v>0</v>
      </c>
      <c r="L190" s="25">
        <v>4</v>
      </c>
      <c r="M190" s="25" t="s">
        <v>146</v>
      </c>
      <c r="N190" s="25">
        <v>7</v>
      </c>
      <c r="O190" s="25">
        <v>5</v>
      </c>
      <c r="P190" s="25">
        <v>0</v>
      </c>
      <c r="Q190" s="25">
        <v>2</v>
      </c>
      <c r="R190" s="21">
        <v>0</v>
      </c>
      <c r="S190" s="21">
        <v>1</v>
      </c>
      <c r="T190" s="21">
        <v>2</v>
      </c>
      <c r="U190" s="21">
        <v>0</v>
      </c>
      <c r="V190" s="21">
        <v>4</v>
      </c>
      <c r="W190" s="21">
        <v>0</v>
      </c>
      <c r="X190" s="21">
        <v>0</v>
      </c>
      <c r="Y190" s="21">
        <v>8</v>
      </c>
      <c r="Z190" s="21">
        <v>0</v>
      </c>
      <c r="AA190" s="21">
        <v>0</v>
      </c>
      <c r="AB190" s="82" t="s">
        <v>231</v>
      </c>
      <c r="AC190" s="16" t="s">
        <v>70</v>
      </c>
      <c r="AD190" s="16" t="s">
        <v>18</v>
      </c>
      <c r="AE190" s="54">
        <v>0</v>
      </c>
      <c r="AF190" s="62">
        <v>0</v>
      </c>
      <c r="AG190" s="81">
        <v>0</v>
      </c>
      <c r="AH190" s="81">
        <f>SUM(AH192:AH194)</f>
        <v>91408.09999999999</v>
      </c>
      <c r="AI190" s="81">
        <v>0</v>
      </c>
      <c r="AJ190" s="55">
        <v>0</v>
      </c>
      <c r="AK190" s="100" t="s">
        <v>18</v>
      </c>
      <c r="AL190" s="97"/>
      <c r="AM190" s="38"/>
      <c r="AN190" s="19"/>
      <c r="AO190" s="19"/>
      <c r="AP190" s="19"/>
      <c r="AQ190" s="19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</row>
    <row r="191" spans="1:63" s="48" customFormat="1" ht="53.25" customHeight="1">
      <c r="A191" s="21">
        <v>7</v>
      </c>
      <c r="B191" s="21">
        <v>0</v>
      </c>
      <c r="C191" s="21">
        <v>0</v>
      </c>
      <c r="D191" s="21">
        <v>0</v>
      </c>
      <c r="E191" s="21">
        <v>7</v>
      </c>
      <c r="F191" s="21">
        <v>0</v>
      </c>
      <c r="G191" s="21">
        <v>2</v>
      </c>
      <c r="H191" s="21">
        <v>0</v>
      </c>
      <c r="I191" s="25">
        <v>1</v>
      </c>
      <c r="J191" s="25">
        <v>2</v>
      </c>
      <c r="K191" s="25">
        <v>0</v>
      </c>
      <c r="L191" s="25">
        <v>4</v>
      </c>
      <c r="M191" s="25" t="s">
        <v>146</v>
      </c>
      <c r="N191" s="25">
        <v>7</v>
      </c>
      <c r="O191" s="25">
        <v>5</v>
      </c>
      <c r="P191" s="25">
        <v>0</v>
      </c>
      <c r="Q191" s="25">
        <v>2</v>
      </c>
      <c r="R191" s="21">
        <v>0</v>
      </c>
      <c r="S191" s="21">
        <v>1</v>
      </c>
      <c r="T191" s="21">
        <v>2</v>
      </c>
      <c r="U191" s="21">
        <v>0</v>
      </c>
      <c r="V191" s="21">
        <v>4</v>
      </c>
      <c r="W191" s="21">
        <v>0</v>
      </c>
      <c r="X191" s="21">
        <v>0</v>
      </c>
      <c r="Y191" s="21">
        <v>8</v>
      </c>
      <c r="Z191" s="21">
        <v>0</v>
      </c>
      <c r="AA191" s="21">
        <v>0</v>
      </c>
      <c r="AB191" s="82" t="s">
        <v>237</v>
      </c>
      <c r="AC191" s="16" t="s">
        <v>70</v>
      </c>
      <c r="AD191" s="16" t="s">
        <v>18</v>
      </c>
      <c r="AE191" s="54">
        <v>0</v>
      </c>
      <c r="AF191" s="62">
        <v>0</v>
      </c>
      <c r="AG191" s="81">
        <v>0</v>
      </c>
      <c r="AH191" s="81">
        <v>0</v>
      </c>
      <c r="AI191" s="81">
        <f>AI192+AI193+AI194</f>
        <v>39571.600000000006</v>
      </c>
      <c r="AJ191" s="55">
        <v>0</v>
      </c>
      <c r="AK191" s="100" t="s">
        <v>18</v>
      </c>
      <c r="AL191" s="106"/>
      <c r="AM191" s="38"/>
      <c r="AN191" s="19"/>
      <c r="AO191" s="19"/>
      <c r="AP191" s="19"/>
      <c r="AQ191" s="19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</row>
    <row r="192" spans="1:63" s="48" customFormat="1" ht="34.5" customHeight="1">
      <c r="A192" s="21"/>
      <c r="B192" s="21"/>
      <c r="C192" s="21"/>
      <c r="D192" s="21"/>
      <c r="E192" s="21"/>
      <c r="F192" s="21"/>
      <c r="G192" s="21"/>
      <c r="H192" s="21"/>
      <c r="I192" s="25"/>
      <c r="J192" s="25"/>
      <c r="K192" s="25"/>
      <c r="L192" s="25"/>
      <c r="M192" s="25"/>
      <c r="N192" s="25"/>
      <c r="O192" s="25"/>
      <c r="P192" s="25"/>
      <c r="Q192" s="25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82" t="s">
        <v>213</v>
      </c>
      <c r="AC192" s="16" t="s">
        <v>14</v>
      </c>
      <c r="AD192" s="16" t="s">
        <v>18</v>
      </c>
      <c r="AE192" s="54">
        <v>0</v>
      </c>
      <c r="AF192" s="54">
        <v>0</v>
      </c>
      <c r="AG192" s="54">
        <v>0</v>
      </c>
      <c r="AH192" s="62">
        <v>77696.9</v>
      </c>
      <c r="AI192" s="62">
        <v>36493.8</v>
      </c>
      <c r="AJ192" s="54">
        <v>0</v>
      </c>
      <c r="AK192" s="100" t="s">
        <v>18</v>
      </c>
      <c r="AL192" s="97"/>
      <c r="AM192" s="38"/>
      <c r="AN192" s="19"/>
      <c r="AO192" s="19"/>
      <c r="AP192" s="19"/>
      <c r="AQ192" s="19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</row>
    <row r="193" spans="1:63" s="48" customFormat="1" ht="25.5" customHeight="1">
      <c r="A193" s="21"/>
      <c r="B193" s="21"/>
      <c r="C193" s="21"/>
      <c r="D193" s="21"/>
      <c r="E193" s="21"/>
      <c r="F193" s="21"/>
      <c r="G193" s="21"/>
      <c r="H193" s="21"/>
      <c r="I193" s="25"/>
      <c r="J193" s="25"/>
      <c r="K193" s="25"/>
      <c r="L193" s="25"/>
      <c r="M193" s="25"/>
      <c r="N193" s="25"/>
      <c r="O193" s="25"/>
      <c r="P193" s="25"/>
      <c r="Q193" s="25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82" t="s">
        <v>214</v>
      </c>
      <c r="AC193" s="16" t="s">
        <v>14</v>
      </c>
      <c r="AD193" s="16" t="s">
        <v>18</v>
      </c>
      <c r="AE193" s="54">
        <v>0</v>
      </c>
      <c r="AF193" s="54">
        <v>0</v>
      </c>
      <c r="AG193" s="54">
        <v>0</v>
      </c>
      <c r="AH193" s="62">
        <v>4570.4</v>
      </c>
      <c r="AI193" s="62">
        <v>3077.8</v>
      </c>
      <c r="AJ193" s="54">
        <v>0</v>
      </c>
      <c r="AK193" s="100" t="s">
        <v>18</v>
      </c>
      <c r="AL193" s="97"/>
      <c r="AM193" s="38"/>
      <c r="AN193" s="19"/>
      <c r="AO193" s="19"/>
      <c r="AP193" s="19"/>
      <c r="AQ193" s="19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</row>
    <row r="194" spans="1:63" s="48" customFormat="1" ht="27" customHeight="1">
      <c r="A194" s="21"/>
      <c r="B194" s="21"/>
      <c r="C194" s="21"/>
      <c r="D194" s="21"/>
      <c r="E194" s="21"/>
      <c r="F194" s="21"/>
      <c r="G194" s="21"/>
      <c r="H194" s="21"/>
      <c r="I194" s="25"/>
      <c r="J194" s="25"/>
      <c r="K194" s="25"/>
      <c r="L194" s="25"/>
      <c r="M194" s="25"/>
      <c r="N194" s="25"/>
      <c r="O194" s="25"/>
      <c r="P194" s="25"/>
      <c r="Q194" s="25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82" t="s">
        <v>215</v>
      </c>
      <c r="AC194" s="16" t="s">
        <v>14</v>
      </c>
      <c r="AD194" s="16" t="s">
        <v>18</v>
      </c>
      <c r="AE194" s="54">
        <v>0</v>
      </c>
      <c r="AF194" s="62">
        <v>0</v>
      </c>
      <c r="AG194" s="81">
        <v>0</v>
      </c>
      <c r="AH194" s="81">
        <v>9140.8</v>
      </c>
      <c r="AI194" s="81">
        <v>0</v>
      </c>
      <c r="AJ194" s="55">
        <v>0</v>
      </c>
      <c r="AK194" s="100" t="s">
        <v>18</v>
      </c>
      <c r="AL194" s="97"/>
      <c r="AM194" s="38"/>
      <c r="AN194" s="19"/>
      <c r="AO194" s="19"/>
      <c r="AP194" s="19"/>
      <c r="AQ194" s="19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</row>
    <row r="195" spans="1:63" s="48" customFormat="1" ht="53.25" customHeight="1">
      <c r="A195" s="22"/>
      <c r="B195" s="22"/>
      <c r="C195" s="22"/>
      <c r="D195" s="22"/>
      <c r="E195" s="22"/>
      <c r="F195" s="22"/>
      <c r="G195" s="22"/>
      <c r="H195" s="22"/>
      <c r="I195" s="24"/>
      <c r="J195" s="24"/>
      <c r="K195" s="24"/>
      <c r="L195" s="24"/>
      <c r="M195" s="24"/>
      <c r="N195" s="24"/>
      <c r="O195" s="24"/>
      <c r="P195" s="24"/>
      <c r="Q195" s="24"/>
      <c r="R195" s="21">
        <v>0</v>
      </c>
      <c r="S195" s="21">
        <v>1</v>
      </c>
      <c r="T195" s="21">
        <v>2</v>
      </c>
      <c r="U195" s="21">
        <v>0</v>
      </c>
      <c r="V195" s="21">
        <v>4</v>
      </c>
      <c r="W195" s="21">
        <v>0</v>
      </c>
      <c r="X195" s="21">
        <v>0</v>
      </c>
      <c r="Y195" s="21">
        <v>8</v>
      </c>
      <c r="Z195" s="21">
        <v>0</v>
      </c>
      <c r="AA195" s="21">
        <v>1</v>
      </c>
      <c r="AB195" s="13" t="s">
        <v>232</v>
      </c>
      <c r="AC195" s="16" t="s">
        <v>40</v>
      </c>
      <c r="AD195" s="30" t="s">
        <v>18</v>
      </c>
      <c r="AE195" s="58">
        <v>0</v>
      </c>
      <c r="AF195" s="58">
        <v>0</v>
      </c>
      <c r="AG195" s="58">
        <v>0</v>
      </c>
      <c r="AH195" s="58">
        <v>1</v>
      </c>
      <c r="AI195" s="58">
        <v>1</v>
      </c>
      <c r="AJ195" s="58">
        <v>0</v>
      </c>
      <c r="AK195" s="96">
        <v>1</v>
      </c>
      <c r="AL195" s="97"/>
      <c r="AM195" s="38"/>
      <c r="AN195" s="19"/>
      <c r="AO195" s="19"/>
      <c r="AP195" s="19"/>
      <c r="AQ195" s="19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</row>
    <row r="196" spans="1:63" s="48" customFormat="1" ht="107.25" customHeight="1">
      <c r="A196" s="13"/>
      <c r="B196" s="13"/>
      <c r="C196" s="13"/>
      <c r="D196" s="13"/>
      <c r="E196" s="13"/>
      <c r="F196" s="13"/>
      <c r="G196" s="13"/>
      <c r="H196" s="13"/>
      <c r="I196" s="23"/>
      <c r="J196" s="23"/>
      <c r="K196" s="23"/>
      <c r="L196" s="23"/>
      <c r="M196" s="23"/>
      <c r="N196" s="23"/>
      <c r="O196" s="23"/>
      <c r="P196" s="23"/>
      <c r="Q196" s="23"/>
      <c r="R196" s="21">
        <v>0</v>
      </c>
      <c r="S196" s="21">
        <v>1</v>
      </c>
      <c r="T196" s="21">
        <v>2</v>
      </c>
      <c r="U196" s="21">
        <v>0</v>
      </c>
      <c r="V196" s="21">
        <v>4</v>
      </c>
      <c r="W196" s="21">
        <v>0</v>
      </c>
      <c r="X196" s="21">
        <v>0</v>
      </c>
      <c r="Y196" s="21">
        <v>8</v>
      </c>
      <c r="Z196" s="21">
        <v>0</v>
      </c>
      <c r="AA196" s="21">
        <v>2</v>
      </c>
      <c r="AB196" s="13" t="s">
        <v>233</v>
      </c>
      <c r="AC196" s="16" t="s">
        <v>24</v>
      </c>
      <c r="AD196" s="30" t="s">
        <v>18</v>
      </c>
      <c r="AE196" s="55">
        <v>0</v>
      </c>
      <c r="AF196" s="55">
        <v>0</v>
      </c>
      <c r="AG196" s="55">
        <v>0</v>
      </c>
      <c r="AH196" s="55">
        <v>36.5</v>
      </c>
      <c r="AI196" s="55">
        <v>45.2</v>
      </c>
      <c r="AJ196" s="55">
        <v>0</v>
      </c>
      <c r="AK196" s="98">
        <v>45.2</v>
      </c>
      <c r="AL196" s="99"/>
      <c r="AM196" s="38"/>
      <c r="AN196" s="19"/>
      <c r="AO196" s="19"/>
      <c r="AP196" s="19"/>
      <c r="AQ196" s="19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</row>
    <row r="197" spans="1:63" s="48" customFormat="1" ht="89.25" customHeight="1">
      <c r="A197" s="21">
        <v>7</v>
      </c>
      <c r="B197" s="21">
        <v>0</v>
      </c>
      <c r="C197" s="21">
        <v>0</v>
      </c>
      <c r="D197" s="21">
        <v>0</v>
      </c>
      <c r="E197" s="21">
        <v>7</v>
      </c>
      <c r="F197" s="21">
        <v>0</v>
      </c>
      <c r="G197" s="21">
        <v>2</v>
      </c>
      <c r="H197" s="21">
        <v>0</v>
      </c>
      <c r="I197" s="25">
        <v>1</v>
      </c>
      <c r="J197" s="25">
        <v>2</v>
      </c>
      <c r="K197" s="25">
        <v>0</v>
      </c>
      <c r="L197" s="25">
        <v>4</v>
      </c>
      <c r="M197" s="25" t="s">
        <v>239</v>
      </c>
      <c r="N197" s="25">
        <v>7</v>
      </c>
      <c r="O197" s="25">
        <v>5</v>
      </c>
      <c r="P197" s="25">
        <v>0</v>
      </c>
      <c r="Q197" s="25" t="s">
        <v>63</v>
      </c>
      <c r="R197" s="21">
        <v>0</v>
      </c>
      <c r="S197" s="21">
        <v>1</v>
      </c>
      <c r="T197" s="21">
        <v>2</v>
      </c>
      <c r="U197" s="21">
        <v>0</v>
      </c>
      <c r="V197" s="21">
        <v>4</v>
      </c>
      <c r="W197" s="21">
        <v>0</v>
      </c>
      <c r="X197" s="21">
        <v>0</v>
      </c>
      <c r="Y197" s="21">
        <v>9</v>
      </c>
      <c r="Z197" s="21">
        <v>0</v>
      </c>
      <c r="AA197" s="21">
        <v>0</v>
      </c>
      <c r="AB197" s="13" t="s">
        <v>245</v>
      </c>
      <c r="AC197" s="16" t="s">
        <v>70</v>
      </c>
      <c r="AD197" s="16" t="s">
        <v>18</v>
      </c>
      <c r="AE197" s="55">
        <v>0</v>
      </c>
      <c r="AF197" s="55">
        <v>0</v>
      </c>
      <c r="AG197" s="55">
        <v>0</v>
      </c>
      <c r="AH197" s="81">
        <v>3544.3</v>
      </c>
      <c r="AI197" s="55">
        <v>680.9</v>
      </c>
      <c r="AJ197" s="55">
        <v>0</v>
      </c>
      <c r="AK197" s="100" t="s">
        <v>18</v>
      </c>
      <c r="AL197" s="105"/>
      <c r="AM197" s="38"/>
      <c r="AN197" s="19"/>
      <c r="AO197" s="19"/>
      <c r="AP197" s="19"/>
      <c r="AQ197" s="19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</row>
    <row r="198" spans="1:63" s="48" customFormat="1" ht="39.75" customHeight="1">
      <c r="A198" s="21">
        <v>7</v>
      </c>
      <c r="B198" s="21">
        <v>0</v>
      </c>
      <c r="C198" s="21">
        <v>0</v>
      </c>
      <c r="D198" s="21">
        <v>0</v>
      </c>
      <c r="E198" s="21">
        <v>7</v>
      </c>
      <c r="F198" s="21">
        <v>0</v>
      </c>
      <c r="G198" s="21">
        <v>2</v>
      </c>
      <c r="H198" s="21">
        <v>0</v>
      </c>
      <c r="I198" s="25">
        <v>1</v>
      </c>
      <c r="J198" s="25">
        <v>2</v>
      </c>
      <c r="K198" s="25">
        <v>0</v>
      </c>
      <c r="L198" s="25">
        <v>4</v>
      </c>
      <c r="M198" s="25" t="s">
        <v>239</v>
      </c>
      <c r="N198" s="25">
        <v>7</v>
      </c>
      <c r="O198" s="25">
        <v>5</v>
      </c>
      <c r="P198" s="25">
        <v>0</v>
      </c>
      <c r="Q198" s="25" t="s">
        <v>63</v>
      </c>
      <c r="R198" s="22">
        <v>0</v>
      </c>
      <c r="S198" s="22">
        <v>1</v>
      </c>
      <c r="T198" s="22">
        <v>2</v>
      </c>
      <c r="U198" s="22">
        <v>0</v>
      </c>
      <c r="V198" s="22">
        <v>4</v>
      </c>
      <c r="W198" s="22">
        <v>0</v>
      </c>
      <c r="X198" s="22">
        <v>0</v>
      </c>
      <c r="Y198" s="22">
        <v>9</v>
      </c>
      <c r="Z198" s="22">
        <v>0</v>
      </c>
      <c r="AA198" s="22">
        <v>0</v>
      </c>
      <c r="AB198" s="82" t="s">
        <v>231</v>
      </c>
      <c r="AC198" s="16" t="s">
        <v>70</v>
      </c>
      <c r="AD198" s="16" t="s">
        <v>18</v>
      </c>
      <c r="AE198" s="54">
        <v>0</v>
      </c>
      <c r="AF198" s="62">
        <v>0</v>
      </c>
      <c r="AG198" s="81">
        <v>0</v>
      </c>
      <c r="AH198" s="81">
        <v>3544.3</v>
      </c>
      <c r="AI198" s="55">
        <v>0</v>
      </c>
      <c r="AJ198" s="55">
        <v>0</v>
      </c>
      <c r="AK198" s="100" t="s">
        <v>18</v>
      </c>
      <c r="AL198" s="97"/>
      <c r="AM198" s="38"/>
      <c r="AN198" s="19"/>
      <c r="AO198" s="19"/>
      <c r="AP198" s="19"/>
      <c r="AQ198" s="19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</row>
    <row r="199" spans="1:63" s="48" customFormat="1" ht="46.5" customHeight="1">
      <c r="A199" s="21">
        <v>7</v>
      </c>
      <c r="B199" s="21">
        <v>0</v>
      </c>
      <c r="C199" s="21">
        <v>0</v>
      </c>
      <c r="D199" s="21">
        <v>0</v>
      </c>
      <c r="E199" s="21">
        <v>7</v>
      </c>
      <c r="F199" s="21">
        <v>0</v>
      </c>
      <c r="G199" s="21">
        <v>2</v>
      </c>
      <c r="H199" s="21">
        <v>0</v>
      </c>
      <c r="I199" s="25">
        <v>1</v>
      </c>
      <c r="J199" s="25">
        <v>2</v>
      </c>
      <c r="K199" s="25">
        <v>0</v>
      </c>
      <c r="L199" s="25">
        <v>4</v>
      </c>
      <c r="M199" s="25" t="s">
        <v>239</v>
      </c>
      <c r="N199" s="25">
        <v>7</v>
      </c>
      <c r="O199" s="25">
        <v>5</v>
      </c>
      <c r="P199" s="25">
        <v>0</v>
      </c>
      <c r="Q199" s="25" t="s">
        <v>63</v>
      </c>
      <c r="R199" s="22">
        <v>0</v>
      </c>
      <c r="S199" s="22">
        <v>1</v>
      </c>
      <c r="T199" s="22">
        <v>2</v>
      </c>
      <c r="U199" s="22">
        <v>0</v>
      </c>
      <c r="V199" s="22">
        <v>4</v>
      </c>
      <c r="W199" s="22">
        <v>0</v>
      </c>
      <c r="X199" s="22">
        <v>0</v>
      </c>
      <c r="Y199" s="22">
        <v>9</v>
      </c>
      <c r="Z199" s="22">
        <v>0</v>
      </c>
      <c r="AA199" s="22">
        <v>0</v>
      </c>
      <c r="AB199" s="82" t="s">
        <v>237</v>
      </c>
      <c r="AC199" s="16" t="s">
        <v>70</v>
      </c>
      <c r="AD199" s="16" t="s">
        <v>18</v>
      </c>
      <c r="AE199" s="54">
        <v>0</v>
      </c>
      <c r="AF199" s="62">
        <v>0</v>
      </c>
      <c r="AG199" s="81">
        <v>0</v>
      </c>
      <c r="AH199" s="81">
        <v>0</v>
      </c>
      <c r="AI199" s="55">
        <v>680.9</v>
      </c>
      <c r="AJ199" s="55">
        <v>0</v>
      </c>
      <c r="AK199" s="100" t="s">
        <v>18</v>
      </c>
      <c r="AL199" s="97"/>
      <c r="AM199" s="38"/>
      <c r="AN199" s="19"/>
      <c r="AO199" s="19"/>
      <c r="AP199" s="19"/>
      <c r="AQ199" s="19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</row>
    <row r="200" spans="1:63" s="48" customFormat="1" ht="79.5" customHeight="1">
      <c r="A200" s="16"/>
      <c r="B200" s="16"/>
      <c r="C200" s="16"/>
      <c r="D200" s="16"/>
      <c r="E200" s="16"/>
      <c r="F200" s="16"/>
      <c r="G200" s="16"/>
      <c r="H200" s="16"/>
      <c r="I200" s="85"/>
      <c r="J200" s="85"/>
      <c r="K200" s="85"/>
      <c r="L200" s="85"/>
      <c r="M200" s="85"/>
      <c r="N200" s="85"/>
      <c r="O200" s="85"/>
      <c r="P200" s="85"/>
      <c r="Q200" s="85"/>
      <c r="R200" s="22">
        <v>0</v>
      </c>
      <c r="S200" s="22">
        <v>1</v>
      </c>
      <c r="T200" s="22">
        <v>2</v>
      </c>
      <c r="U200" s="22">
        <v>0</v>
      </c>
      <c r="V200" s="22">
        <v>4</v>
      </c>
      <c r="W200" s="22">
        <v>0</v>
      </c>
      <c r="X200" s="22">
        <v>0</v>
      </c>
      <c r="Y200" s="22">
        <v>9</v>
      </c>
      <c r="Z200" s="22">
        <v>0</v>
      </c>
      <c r="AA200" s="22">
        <v>1</v>
      </c>
      <c r="AB200" s="13" t="s">
        <v>240</v>
      </c>
      <c r="AC200" s="16" t="s">
        <v>40</v>
      </c>
      <c r="AD200" s="16" t="s">
        <v>18</v>
      </c>
      <c r="AE200" s="58">
        <v>0</v>
      </c>
      <c r="AF200" s="58">
        <v>0</v>
      </c>
      <c r="AG200" s="58">
        <v>0</v>
      </c>
      <c r="AH200" s="58">
        <v>1</v>
      </c>
      <c r="AI200" s="58">
        <v>1</v>
      </c>
      <c r="AJ200" s="58">
        <v>0</v>
      </c>
      <c r="AK200" s="96">
        <v>1</v>
      </c>
      <c r="AL200" s="97"/>
      <c r="AM200" s="38"/>
      <c r="AN200" s="19"/>
      <c r="AO200" s="19"/>
      <c r="AP200" s="19"/>
      <c r="AQ200" s="19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</row>
    <row r="201" spans="1:63" s="48" customFormat="1" ht="102.75" customHeight="1">
      <c r="A201" s="16"/>
      <c r="B201" s="16"/>
      <c r="C201" s="16"/>
      <c r="D201" s="16"/>
      <c r="E201" s="16"/>
      <c r="F201" s="16"/>
      <c r="G201" s="16"/>
      <c r="H201" s="16"/>
      <c r="I201" s="85"/>
      <c r="J201" s="85"/>
      <c r="K201" s="85"/>
      <c r="L201" s="85"/>
      <c r="M201" s="85"/>
      <c r="N201" s="85"/>
      <c r="O201" s="85"/>
      <c r="P201" s="85"/>
      <c r="Q201" s="85"/>
      <c r="R201" s="22">
        <v>0</v>
      </c>
      <c r="S201" s="22">
        <v>1</v>
      </c>
      <c r="T201" s="22">
        <v>2</v>
      </c>
      <c r="U201" s="22">
        <v>0</v>
      </c>
      <c r="V201" s="22">
        <v>4</v>
      </c>
      <c r="W201" s="22">
        <v>0</v>
      </c>
      <c r="X201" s="22">
        <v>0</v>
      </c>
      <c r="Y201" s="22">
        <v>9</v>
      </c>
      <c r="Z201" s="22">
        <v>0</v>
      </c>
      <c r="AA201" s="22">
        <v>2</v>
      </c>
      <c r="AB201" s="13" t="s">
        <v>233</v>
      </c>
      <c r="AC201" s="16" t="s">
        <v>24</v>
      </c>
      <c r="AD201" s="16" t="s">
        <v>18</v>
      </c>
      <c r="AE201" s="55">
        <v>0</v>
      </c>
      <c r="AF201" s="55">
        <v>0</v>
      </c>
      <c r="AG201" s="55">
        <v>0</v>
      </c>
      <c r="AH201" s="55">
        <v>36.5</v>
      </c>
      <c r="AI201" s="55">
        <v>45.2</v>
      </c>
      <c r="AJ201" s="55">
        <v>0</v>
      </c>
      <c r="AK201" s="98">
        <v>45.2</v>
      </c>
      <c r="AL201" s="99"/>
      <c r="AM201" s="38"/>
      <c r="AN201" s="19"/>
      <c r="AO201" s="19"/>
      <c r="AP201" s="19"/>
      <c r="AQ201" s="19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</row>
    <row r="202" spans="1:63" s="48" customFormat="1" ht="83.25" customHeight="1">
      <c r="A202" s="21">
        <v>7</v>
      </c>
      <c r="B202" s="21">
        <v>0</v>
      </c>
      <c r="C202" s="21">
        <v>0</v>
      </c>
      <c r="D202" s="21">
        <v>0</v>
      </c>
      <c r="E202" s="21">
        <v>7</v>
      </c>
      <c r="F202" s="21">
        <v>0</v>
      </c>
      <c r="G202" s="21">
        <v>2</v>
      </c>
      <c r="H202" s="21">
        <v>0</v>
      </c>
      <c r="I202" s="25">
        <v>1</v>
      </c>
      <c r="J202" s="25">
        <v>2</v>
      </c>
      <c r="K202" s="25">
        <v>0</v>
      </c>
      <c r="L202" s="25">
        <v>4</v>
      </c>
      <c r="M202" s="25" t="s">
        <v>65</v>
      </c>
      <c r="N202" s="25">
        <v>7</v>
      </c>
      <c r="O202" s="25">
        <v>5</v>
      </c>
      <c r="P202" s="25">
        <v>0</v>
      </c>
      <c r="Q202" s="25" t="s">
        <v>63</v>
      </c>
      <c r="R202" s="21">
        <v>0</v>
      </c>
      <c r="S202" s="21">
        <v>1</v>
      </c>
      <c r="T202" s="21">
        <v>2</v>
      </c>
      <c r="U202" s="21">
        <v>0</v>
      </c>
      <c r="V202" s="21">
        <v>4</v>
      </c>
      <c r="W202" s="21">
        <v>0</v>
      </c>
      <c r="X202" s="21">
        <v>1</v>
      </c>
      <c r="Y202" s="21">
        <v>0</v>
      </c>
      <c r="Z202" s="21">
        <v>0</v>
      </c>
      <c r="AA202" s="21">
        <v>0</v>
      </c>
      <c r="AB202" s="13" t="s">
        <v>246</v>
      </c>
      <c r="AC202" s="16" t="s">
        <v>70</v>
      </c>
      <c r="AD202" s="16" t="s">
        <v>18</v>
      </c>
      <c r="AE202" s="55">
        <v>0</v>
      </c>
      <c r="AF202" s="55">
        <v>0</v>
      </c>
      <c r="AG202" s="55">
        <v>0</v>
      </c>
      <c r="AH202" s="81">
        <v>393.8</v>
      </c>
      <c r="AI202" s="55">
        <v>0</v>
      </c>
      <c r="AJ202" s="55">
        <v>0</v>
      </c>
      <c r="AK202" s="100" t="s">
        <v>18</v>
      </c>
      <c r="AL202" s="105"/>
      <c r="AM202" s="38"/>
      <c r="AN202" s="19"/>
      <c r="AO202" s="19"/>
      <c r="AP202" s="19"/>
      <c r="AQ202" s="19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</row>
    <row r="203" spans="1:63" s="48" customFormat="1" ht="39.75" customHeight="1">
      <c r="A203" s="21">
        <v>7</v>
      </c>
      <c r="B203" s="21">
        <v>0</v>
      </c>
      <c r="C203" s="21">
        <v>0</v>
      </c>
      <c r="D203" s="21">
        <v>0</v>
      </c>
      <c r="E203" s="21">
        <v>7</v>
      </c>
      <c r="F203" s="21">
        <v>0</v>
      </c>
      <c r="G203" s="21">
        <v>2</v>
      </c>
      <c r="H203" s="21">
        <v>0</v>
      </c>
      <c r="I203" s="25">
        <v>1</v>
      </c>
      <c r="J203" s="25">
        <v>2</v>
      </c>
      <c r="K203" s="25">
        <v>0</v>
      </c>
      <c r="L203" s="25">
        <v>4</v>
      </c>
      <c r="M203" s="25" t="s">
        <v>65</v>
      </c>
      <c r="N203" s="25">
        <v>7</v>
      </c>
      <c r="O203" s="25">
        <v>5</v>
      </c>
      <c r="P203" s="25">
        <v>0</v>
      </c>
      <c r="Q203" s="25" t="s">
        <v>63</v>
      </c>
      <c r="R203" s="22">
        <v>0</v>
      </c>
      <c r="S203" s="22">
        <v>1</v>
      </c>
      <c r="T203" s="22">
        <v>2</v>
      </c>
      <c r="U203" s="22">
        <v>0</v>
      </c>
      <c r="V203" s="22">
        <v>4</v>
      </c>
      <c r="W203" s="22">
        <v>0</v>
      </c>
      <c r="X203" s="22">
        <v>1</v>
      </c>
      <c r="Y203" s="22">
        <v>0</v>
      </c>
      <c r="Z203" s="22">
        <v>0</v>
      </c>
      <c r="AA203" s="22">
        <v>0</v>
      </c>
      <c r="AB203" s="82" t="s">
        <v>231</v>
      </c>
      <c r="AC203" s="16" t="s">
        <v>70</v>
      </c>
      <c r="AD203" s="16" t="s">
        <v>18</v>
      </c>
      <c r="AE203" s="54">
        <v>0</v>
      </c>
      <c r="AF203" s="62">
        <v>0</v>
      </c>
      <c r="AG203" s="81">
        <v>0</v>
      </c>
      <c r="AH203" s="81">
        <v>393.8</v>
      </c>
      <c r="AI203" s="55">
        <v>0</v>
      </c>
      <c r="AJ203" s="55">
        <v>0</v>
      </c>
      <c r="AK203" s="100" t="s">
        <v>18</v>
      </c>
      <c r="AL203" s="97"/>
      <c r="AM203" s="38"/>
      <c r="AN203" s="19"/>
      <c r="AO203" s="19"/>
      <c r="AP203" s="19"/>
      <c r="AQ203" s="19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</row>
    <row r="204" spans="1:63" s="48" customFormat="1" ht="78" customHeight="1">
      <c r="A204" s="16"/>
      <c r="B204" s="16"/>
      <c r="C204" s="16"/>
      <c r="D204" s="16"/>
      <c r="E204" s="16"/>
      <c r="F204" s="16"/>
      <c r="G204" s="16"/>
      <c r="H204" s="16"/>
      <c r="I204" s="85"/>
      <c r="J204" s="85"/>
      <c r="K204" s="85"/>
      <c r="L204" s="85"/>
      <c r="M204" s="85"/>
      <c r="N204" s="85"/>
      <c r="O204" s="85"/>
      <c r="P204" s="85"/>
      <c r="Q204" s="85"/>
      <c r="R204" s="22">
        <v>0</v>
      </c>
      <c r="S204" s="22">
        <v>1</v>
      </c>
      <c r="T204" s="22">
        <v>2</v>
      </c>
      <c r="U204" s="22">
        <v>0</v>
      </c>
      <c r="V204" s="22">
        <v>4</v>
      </c>
      <c r="W204" s="22">
        <v>0</v>
      </c>
      <c r="X204" s="22">
        <v>1</v>
      </c>
      <c r="Y204" s="22">
        <v>0</v>
      </c>
      <c r="Z204" s="22">
        <v>0</v>
      </c>
      <c r="AA204" s="22">
        <v>1</v>
      </c>
      <c r="AB204" s="13" t="s">
        <v>240</v>
      </c>
      <c r="AC204" s="16" t="s">
        <v>40</v>
      </c>
      <c r="AD204" s="16" t="s">
        <v>18</v>
      </c>
      <c r="AE204" s="58">
        <v>0</v>
      </c>
      <c r="AF204" s="58">
        <v>0</v>
      </c>
      <c r="AG204" s="58">
        <v>0</v>
      </c>
      <c r="AH204" s="58">
        <v>1</v>
      </c>
      <c r="AI204" s="58">
        <v>0</v>
      </c>
      <c r="AJ204" s="58">
        <v>0</v>
      </c>
      <c r="AK204" s="96">
        <v>1</v>
      </c>
      <c r="AL204" s="97"/>
      <c r="AM204" s="38"/>
      <c r="AN204" s="19"/>
      <c r="AO204" s="19"/>
      <c r="AP204" s="19"/>
      <c r="AQ204" s="19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</row>
    <row r="205" spans="1:63" s="48" customFormat="1" ht="105" customHeight="1">
      <c r="A205" s="16"/>
      <c r="B205" s="16"/>
      <c r="C205" s="16"/>
      <c r="D205" s="16"/>
      <c r="E205" s="16"/>
      <c r="F205" s="16"/>
      <c r="G205" s="16"/>
      <c r="H205" s="16"/>
      <c r="I205" s="85"/>
      <c r="J205" s="85"/>
      <c r="K205" s="85"/>
      <c r="L205" s="85"/>
      <c r="M205" s="85"/>
      <c r="N205" s="85"/>
      <c r="O205" s="85"/>
      <c r="P205" s="85"/>
      <c r="Q205" s="85"/>
      <c r="R205" s="22">
        <v>0</v>
      </c>
      <c r="S205" s="22">
        <v>1</v>
      </c>
      <c r="T205" s="22">
        <v>2</v>
      </c>
      <c r="U205" s="22">
        <v>0</v>
      </c>
      <c r="V205" s="22">
        <v>4</v>
      </c>
      <c r="W205" s="22">
        <v>0</v>
      </c>
      <c r="X205" s="22">
        <v>1</v>
      </c>
      <c r="Y205" s="22">
        <v>0</v>
      </c>
      <c r="Z205" s="22">
        <v>0</v>
      </c>
      <c r="AA205" s="22">
        <v>2</v>
      </c>
      <c r="AB205" s="13" t="s">
        <v>233</v>
      </c>
      <c r="AC205" s="16" t="s">
        <v>24</v>
      </c>
      <c r="AD205" s="16" t="s">
        <v>18</v>
      </c>
      <c r="AE205" s="55">
        <v>0</v>
      </c>
      <c r="AF205" s="55">
        <v>0</v>
      </c>
      <c r="AG205" s="55">
        <v>0</v>
      </c>
      <c r="AH205" s="55">
        <v>36.5</v>
      </c>
      <c r="AI205" s="55">
        <v>0</v>
      </c>
      <c r="AJ205" s="55">
        <v>0</v>
      </c>
      <c r="AK205" s="98">
        <v>36.5</v>
      </c>
      <c r="AL205" s="99"/>
      <c r="AM205" s="38"/>
      <c r="AN205" s="19"/>
      <c r="AO205" s="19"/>
      <c r="AP205" s="19"/>
      <c r="AQ205" s="19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</row>
    <row r="206" spans="1:63" s="48" customFormat="1" ht="37.5" customHeight="1">
      <c r="A206" s="21">
        <v>7</v>
      </c>
      <c r="B206" s="21">
        <v>0</v>
      </c>
      <c r="C206" s="21">
        <v>0</v>
      </c>
      <c r="D206" s="21">
        <v>0</v>
      </c>
      <c r="E206" s="21">
        <v>7</v>
      </c>
      <c r="F206" s="21">
        <v>0</v>
      </c>
      <c r="G206" s="21">
        <v>2</v>
      </c>
      <c r="H206" s="21">
        <v>0</v>
      </c>
      <c r="I206" s="25">
        <v>1</v>
      </c>
      <c r="J206" s="25">
        <v>2</v>
      </c>
      <c r="K206" s="25">
        <v>0</v>
      </c>
      <c r="L206" s="25">
        <v>4</v>
      </c>
      <c r="M206" s="25">
        <v>1</v>
      </c>
      <c r="N206" s="25">
        <v>8</v>
      </c>
      <c r="O206" s="25">
        <v>0</v>
      </c>
      <c r="P206" s="25">
        <v>0</v>
      </c>
      <c r="Q206" s="25">
        <v>3</v>
      </c>
      <c r="R206" s="21">
        <v>0</v>
      </c>
      <c r="S206" s="21">
        <v>1</v>
      </c>
      <c r="T206" s="21">
        <v>2</v>
      </c>
      <c r="U206" s="21">
        <v>0</v>
      </c>
      <c r="V206" s="21">
        <v>4</v>
      </c>
      <c r="W206" s="21">
        <v>0</v>
      </c>
      <c r="X206" s="21">
        <v>1</v>
      </c>
      <c r="Y206" s="21">
        <v>1</v>
      </c>
      <c r="Z206" s="21">
        <v>0</v>
      </c>
      <c r="AA206" s="21">
        <v>0</v>
      </c>
      <c r="AB206" s="13" t="s">
        <v>244</v>
      </c>
      <c r="AC206" s="68" t="s">
        <v>14</v>
      </c>
      <c r="AD206" s="30" t="s">
        <v>18</v>
      </c>
      <c r="AE206" s="55">
        <v>0</v>
      </c>
      <c r="AF206" s="55">
        <v>0</v>
      </c>
      <c r="AG206" s="81">
        <v>0</v>
      </c>
      <c r="AH206" s="55">
        <v>307</v>
      </c>
      <c r="AI206" s="55">
        <v>0</v>
      </c>
      <c r="AJ206" s="55">
        <v>0</v>
      </c>
      <c r="AK206" s="100" t="s">
        <v>18</v>
      </c>
      <c r="AL206" s="97"/>
      <c r="AM206" s="38"/>
      <c r="AN206" s="19"/>
      <c r="AO206" s="19"/>
      <c r="AP206" s="19"/>
      <c r="AQ206" s="19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</row>
    <row r="207" spans="1:63" s="48" customFormat="1" ht="46.5" customHeight="1">
      <c r="A207" s="22"/>
      <c r="B207" s="22"/>
      <c r="C207" s="22"/>
      <c r="D207" s="22"/>
      <c r="E207" s="22"/>
      <c r="F207" s="22"/>
      <c r="G207" s="22"/>
      <c r="H207" s="22"/>
      <c r="I207" s="24"/>
      <c r="J207" s="24"/>
      <c r="K207" s="24"/>
      <c r="L207" s="24"/>
      <c r="M207" s="24"/>
      <c r="N207" s="24"/>
      <c r="O207" s="24"/>
      <c r="P207" s="24"/>
      <c r="Q207" s="24"/>
      <c r="R207" s="21">
        <v>0</v>
      </c>
      <c r="S207" s="21">
        <v>1</v>
      </c>
      <c r="T207" s="21">
        <v>2</v>
      </c>
      <c r="U207" s="21">
        <v>0</v>
      </c>
      <c r="V207" s="21">
        <v>4</v>
      </c>
      <c r="W207" s="21">
        <v>0</v>
      </c>
      <c r="X207" s="21">
        <v>1</v>
      </c>
      <c r="Y207" s="21">
        <v>1</v>
      </c>
      <c r="Z207" s="21">
        <v>0</v>
      </c>
      <c r="AA207" s="21">
        <v>1</v>
      </c>
      <c r="AB207" s="13" t="s">
        <v>194</v>
      </c>
      <c r="AC207" s="16" t="s">
        <v>46</v>
      </c>
      <c r="AD207" s="30" t="s">
        <v>18</v>
      </c>
      <c r="AE207" s="58">
        <v>0</v>
      </c>
      <c r="AF207" s="58">
        <v>0</v>
      </c>
      <c r="AG207" s="58">
        <v>0</v>
      </c>
      <c r="AH207" s="58">
        <v>1</v>
      </c>
      <c r="AI207" s="58">
        <v>0</v>
      </c>
      <c r="AJ207" s="58">
        <v>0</v>
      </c>
      <c r="AK207" s="100">
        <v>1</v>
      </c>
      <c r="AL207" s="97"/>
      <c r="AM207" s="38"/>
      <c r="AN207" s="19"/>
      <c r="AO207" s="19"/>
      <c r="AP207" s="19"/>
      <c r="AQ207" s="19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</row>
    <row r="208" spans="1:56" s="74" customFormat="1" ht="60" customHeight="1">
      <c r="A208" s="65"/>
      <c r="B208" s="65"/>
      <c r="C208" s="65"/>
      <c r="D208" s="65"/>
      <c r="E208" s="65"/>
      <c r="F208" s="65"/>
      <c r="G208" s="65"/>
      <c r="H208" s="65"/>
      <c r="I208" s="66"/>
      <c r="J208" s="66"/>
      <c r="K208" s="66"/>
      <c r="L208" s="66"/>
      <c r="M208" s="66"/>
      <c r="N208" s="66"/>
      <c r="O208" s="66"/>
      <c r="P208" s="66"/>
      <c r="Q208" s="66"/>
      <c r="R208" s="21">
        <v>0</v>
      </c>
      <c r="S208" s="21">
        <v>1</v>
      </c>
      <c r="T208" s="21">
        <v>2</v>
      </c>
      <c r="U208" s="21">
        <v>0</v>
      </c>
      <c r="V208" s="21">
        <v>5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67" t="s">
        <v>136</v>
      </c>
      <c r="AC208" s="68" t="s">
        <v>14</v>
      </c>
      <c r="AD208" s="30" t="s">
        <v>18</v>
      </c>
      <c r="AE208" s="75">
        <v>0</v>
      </c>
      <c r="AF208" s="75">
        <v>0</v>
      </c>
      <c r="AG208" s="76">
        <v>0</v>
      </c>
      <c r="AH208" s="76">
        <v>0</v>
      </c>
      <c r="AI208" s="76">
        <v>0</v>
      </c>
      <c r="AJ208" s="76">
        <v>0</v>
      </c>
      <c r="AK208" s="100" t="s">
        <v>18</v>
      </c>
      <c r="AL208" s="97"/>
      <c r="AM208" s="71"/>
      <c r="AN208" s="72"/>
      <c r="AO208" s="72"/>
      <c r="AP208" s="72"/>
      <c r="AQ208" s="72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</row>
    <row r="209" spans="1:56" s="74" customFormat="1" ht="55.5" customHeight="1">
      <c r="A209" s="65"/>
      <c r="B209" s="65"/>
      <c r="C209" s="65"/>
      <c r="D209" s="65"/>
      <c r="E209" s="65"/>
      <c r="F209" s="65"/>
      <c r="G209" s="65"/>
      <c r="H209" s="65"/>
      <c r="I209" s="66"/>
      <c r="J209" s="66"/>
      <c r="K209" s="66"/>
      <c r="L209" s="66"/>
      <c r="M209" s="66"/>
      <c r="N209" s="66"/>
      <c r="O209" s="66"/>
      <c r="P209" s="66"/>
      <c r="Q209" s="66"/>
      <c r="R209" s="21">
        <v>0</v>
      </c>
      <c r="S209" s="21">
        <v>1</v>
      </c>
      <c r="T209" s="21">
        <v>2</v>
      </c>
      <c r="U209" s="21">
        <v>0</v>
      </c>
      <c r="V209" s="21">
        <v>5</v>
      </c>
      <c r="W209" s="21">
        <v>0</v>
      </c>
      <c r="X209" s="21">
        <v>0</v>
      </c>
      <c r="Y209" s="21">
        <v>0</v>
      </c>
      <c r="Z209" s="21">
        <v>0</v>
      </c>
      <c r="AA209" s="21">
        <v>1</v>
      </c>
      <c r="AB209" s="13" t="s">
        <v>138</v>
      </c>
      <c r="AC209" s="16" t="s">
        <v>46</v>
      </c>
      <c r="AD209" s="58">
        <v>6</v>
      </c>
      <c r="AE209" s="58">
        <v>6</v>
      </c>
      <c r="AF209" s="58">
        <v>6</v>
      </c>
      <c r="AG209" s="58">
        <v>6</v>
      </c>
      <c r="AH209" s="58">
        <v>5</v>
      </c>
      <c r="AI209" s="58">
        <v>5</v>
      </c>
      <c r="AJ209" s="58">
        <v>5</v>
      </c>
      <c r="AK209" s="103">
        <v>5</v>
      </c>
      <c r="AL209" s="116"/>
      <c r="AM209" s="71"/>
      <c r="AN209" s="72"/>
      <c r="AO209" s="72"/>
      <c r="AP209" s="72"/>
      <c r="AQ209" s="72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</row>
    <row r="210" spans="1:56" s="64" customFormat="1" ht="60" customHeight="1">
      <c r="A210" s="65"/>
      <c r="B210" s="65"/>
      <c r="C210" s="65"/>
      <c r="D210" s="65"/>
      <c r="E210" s="65"/>
      <c r="F210" s="65"/>
      <c r="G210" s="65"/>
      <c r="H210" s="65"/>
      <c r="I210" s="66"/>
      <c r="J210" s="66"/>
      <c r="K210" s="66"/>
      <c r="L210" s="66"/>
      <c r="M210" s="66"/>
      <c r="N210" s="66"/>
      <c r="O210" s="66"/>
      <c r="P210" s="66"/>
      <c r="Q210" s="66"/>
      <c r="R210" s="21">
        <v>0</v>
      </c>
      <c r="S210" s="21">
        <v>1</v>
      </c>
      <c r="T210" s="21">
        <v>2</v>
      </c>
      <c r="U210" s="21">
        <v>0</v>
      </c>
      <c r="V210" s="21">
        <v>5</v>
      </c>
      <c r="W210" s="21">
        <v>0</v>
      </c>
      <c r="X210" s="21">
        <v>0</v>
      </c>
      <c r="Y210" s="21">
        <v>1</v>
      </c>
      <c r="Z210" s="21">
        <v>0</v>
      </c>
      <c r="AA210" s="21">
        <v>0</v>
      </c>
      <c r="AB210" s="67" t="s">
        <v>132</v>
      </c>
      <c r="AC210" s="68" t="s">
        <v>41</v>
      </c>
      <c r="AD210" s="30" t="s">
        <v>18</v>
      </c>
      <c r="AE210" s="77">
        <v>1</v>
      </c>
      <c r="AF210" s="77">
        <v>1</v>
      </c>
      <c r="AG210" s="78">
        <v>1</v>
      </c>
      <c r="AH210" s="78">
        <v>1</v>
      </c>
      <c r="AI210" s="78">
        <v>1</v>
      </c>
      <c r="AJ210" s="78">
        <v>1</v>
      </c>
      <c r="AK210" s="109" t="s">
        <v>18</v>
      </c>
      <c r="AL210" s="110"/>
      <c r="AM210" s="71"/>
      <c r="AN210" s="72"/>
      <c r="AO210" s="72"/>
      <c r="AP210" s="72"/>
      <c r="AQ210" s="72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</row>
    <row r="211" spans="1:63" s="48" customFormat="1" ht="76.5" customHeight="1">
      <c r="A211" s="22"/>
      <c r="B211" s="22"/>
      <c r="C211" s="22"/>
      <c r="D211" s="22"/>
      <c r="E211" s="22"/>
      <c r="F211" s="22"/>
      <c r="G211" s="22"/>
      <c r="H211" s="22"/>
      <c r="I211" s="24"/>
      <c r="J211" s="24"/>
      <c r="K211" s="24"/>
      <c r="L211" s="24"/>
      <c r="M211" s="24"/>
      <c r="N211" s="24"/>
      <c r="O211" s="24"/>
      <c r="P211" s="24"/>
      <c r="Q211" s="24"/>
      <c r="R211" s="21">
        <v>0</v>
      </c>
      <c r="S211" s="21">
        <v>1</v>
      </c>
      <c r="T211" s="21">
        <v>2</v>
      </c>
      <c r="U211" s="21">
        <v>0</v>
      </c>
      <c r="V211" s="21">
        <v>5</v>
      </c>
      <c r="W211" s="21">
        <v>0</v>
      </c>
      <c r="X211" s="21">
        <v>0</v>
      </c>
      <c r="Y211" s="21">
        <v>1</v>
      </c>
      <c r="Z211" s="21">
        <v>0</v>
      </c>
      <c r="AA211" s="21">
        <v>1</v>
      </c>
      <c r="AB211" s="13" t="s">
        <v>137</v>
      </c>
      <c r="AC211" s="16" t="s">
        <v>46</v>
      </c>
      <c r="AD211" s="30" t="s">
        <v>18</v>
      </c>
      <c r="AE211" s="77">
        <v>25</v>
      </c>
      <c r="AF211" s="58">
        <v>21</v>
      </c>
      <c r="AG211" s="63">
        <v>21</v>
      </c>
      <c r="AH211" s="63">
        <v>25</v>
      </c>
      <c r="AI211" s="63">
        <v>25</v>
      </c>
      <c r="AJ211" s="63">
        <v>25</v>
      </c>
      <c r="AK211" s="96">
        <v>25</v>
      </c>
      <c r="AL211" s="105"/>
      <c r="AM211" s="38"/>
      <c r="AN211" s="19"/>
      <c r="AO211" s="19"/>
      <c r="AP211" s="19"/>
      <c r="AQ211" s="19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</row>
    <row r="212" spans="1:63" s="48" customFormat="1" ht="91.5" customHeight="1">
      <c r="A212" s="22"/>
      <c r="B212" s="22"/>
      <c r="C212" s="22"/>
      <c r="D212" s="22"/>
      <c r="E212" s="22"/>
      <c r="F212" s="22"/>
      <c r="G212" s="22"/>
      <c r="H212" s="22"/>
      <c r="I212" s="24"/>
      <c r="J212" s="24"/>
      <c r="K212" s="24"/>
      <c r="L212" s="24"/>
      <c r="M212" s="24"/>
      <c r="N212" s="24"/>
      <c r="O212" s="24"/>
      <c r="P212" s="24"/>
      <c r="Q212" s="24"/>
      <c r="R212" s="21">
        <v>0</v>
      </c>
      <c r="S212" s="21">
        <v>1</v>
      </c>
      <c r="T212" s="21">
        <v>2</v>
      </c>
      <c r="U212" s="21">
        <v>0</v>
      </c>
      <c r="V212" s="21">
        <v>5</v>
      </c>
      <c r="W212" s="21">
        <v>0</v>
      </c>
      <c r="X212" s="21">
        <v>0</v>
      </c>
      <c r="Y212" s="21">
        <v>1</v>
      </c>
      <c r="Z212" s="21">
        <v>0</v>
      </c>
      <c r="AA212" s="21">
        <v>2</v>
      </c>
      <c r="AB212" s="13" t="s">
        <v>131</v>
      </c>
      <c r="AC212" s="16" t="s">
        <v>40</v>
      </c>
      <c r="AD212" s="30" t="s">
        <v>18</v>
      </c>
      <c r="AE212" s="77">
        <v>3</v>
      </c>
      <c r="AF212" s="58">
        <v>4</v>
      </c>
      <c r="AG212" s="63">
        <v>4</v>
      </c>
      <c r="AH212" s="63">
        <v>4</v>
      </c>
      <c r="AI212" s="63">
        <v>4</v>
      </c>
      <c r="AJ212" s="63">
        <v>4</v>
      </c>
      <c r="AK212" s="96">
        <v>4</v>
      </c>
      <c r="AL212" s="105"/>
      <c r="AM212" s="38"/>
      <c r="AN212" s="19"/>
      <c r="AO212" s="19"/>
      <c r="AP212" s="19"/>
      <c r="AQ212" s="19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</row>
    <row r="213" spans="1:51" s="64" customFormat="1" ht="87.75" customHeight="1">
      <c r="A213" s="65"/>
      <c r="B213" s="65"/>
      <c r="C213" s="65"/>
      <c r="D213" s="65"/>
      <c r="E213" s="65"/>
      <c r="F213" s="65"/>
      <c r="G213" s="65"/>
      <c r="H213" s="65"/>
      <c r="I213" s="66"/>
      <c r="J213" s="66"/>
      <c r="K213" s="66"/>
      <c r="L213" s="66"/>
      <c r="M213" s="66"/>
      <c r="N213" s="66"/>
      <c r="O213" s="66"/>
      <c r="P213" s="66"/>
      <c r="Q213" s="66"/>
      <c r="R213" s="21">
        <v>0</v>
      </c>
      <c r="S213" s="21">
        <v>1</v>
      </c>
      <c r="T213" s="21">
        <v>2</v>
      </c>
      <c r="U213" s="21">
        <v>0</v>
      </c>
      <c r="V213" s="21">
        <v>5</v>
      </c>
      <c r="W213" s="21">
        <v>0</v>
      </c>
      <c r="X213" s="21">
        <v>0</v>
      </c>
      <c r="Y213" s="21">
        <v>2</v>
      </c>
      <c r="Z213" s="21">
        <v>0</v>
      </c>
      <c r="AA213" s="21">
        <v>0</v>
      </c>
      <c r="AB213" s="67" t="s">
        <v>133</v>
      </c>
      <c r="AC213" s="68" t="s">
        <v>41</v>
      </c>
      <c r="AD213" s="30" t="s">
        <v>18</v>
      </c>
      <c r="AE213" s="77">
        <v>1</v>
      </c>
      <c r="AF213" s="77">
        <v>1</v>
      </c>
      <c r="AG213" s="78">
        <v>1</v>
      </c>
      <c r="AH213" s="78">
        <v>1</v>
      </c>
      <c r="AI213" s="78">
        <v>1</v>
      </c>
      <c r="AJ213" s="78">
        <v>1</v>
      </c>
      <c r="AK213" s="100" t="s">
        <v>18</v>
      </c>
      <c r="AL213" s="97"/>
      <c r="AM213" s="71"/>
      <c r="AN213" s="72"/>
      <c r="AO213" s="72"/>
      <c r="AP213" s="72"/>
      <c r="AQ213" s="72"/>
      <c r="AR213" s="73"/>
      <c r="AS213" s="73"/>
      <c r="AT213" s="73"/>
      <c r="AU213" s="73"/>
      <c r="AV213" s="73"/>
      <c r="AW213" s="73"/>
      <c r="AX213" s="73"/>
      <c r="AY213" s="73"/>
    </row>
    <row r="214" spans="1:63" s="48" customFormat="1" ht="71.25" customHeight="1">
      <c r="A214" s="22"/>
      <c r="B214" s="22"/>
      <c r="C214" s="22"/>
      <c r="D214" s="22"/>
      <c r="E214" s="22"/>
      <c r="F214" s="22"/>
      <c r="G214" s="22"/>
      <c r="H214" s="22"/>
      <c r="I214" s="24"/>
      <c r="J214" s="24"/>
      <c r="K214" s="24"/>
      <c r="L214" s="24"/>
      <c r="M214" s="24"/>
      <c r="N214" s="24"/>
      <c r="O214" s="24"/>
      <c r="P214" s="24"/>
      <c r="Q214" s="24"/>
      <c r="R214" s="21">
        <v>0</v>
      </c>
      <c r="S214" s="21">
        <v>1</v>
      </c>
      <c r="T214" s="21">
        <v>2</v>
      </c>
      <c r="U214" s="21">
        <v>0</v>
      </c>
      <c r="V214" s="21">
        <v>5</v>
      </c>
      <c r="W214" s="21">
        <v>0</v>
      </c>
      <c r="X214" s="21">
        <v>0</v>
      </c>
      <c r="Y214" s="21">
        <v>2</v>
      </c>
      <c r="Z214" s="21">
        <v>0</v>
      </c>
      <c r="AA214" s="21">
        <v>1</v>
      </c>
      <c r="AB214" s="13" t="s">
        <v>129</v>
      </c>
      <c r="AC214" s="16" t="s">
        <v>46</v>
      </c>
      <c r="AD214" s="30" t="s">
        <v>18</v>
      </c>
      <c r="AE214" s="77">
        <v>42</v>
      </c>
      <c r="AF214" s="58">
        <v>66</v>
      </c>
      <c r="AG214" s="63">
        <v>100</v>
      </c>
      <c r="AH214" s="63">
        <v>115</v>
      </c>
      <c r="AI214" s="63">
        <v>115</v>
      </c>
      <c r="AJ214" s="63">
        <v>115</v>
      </c>
      <c r="AK214" s="96">
        <v>115</v>
      </c>
      <c r="AL214" s="105"/>
      <c r="AM214" s="38"/>
      <c r="AN214" s="19"/>
      <c r="AO214" s="19"/>
      <c r="AP214" s="19"/>
      <c r="AQ214" s="19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</row>
    <row r="215" spans="1:43" s="73" customFormat="1" ht="69" customHeight="1">
      <c r="A215" s="65"/>
      <c r="B215" s="65"/>
      <c r="C215" s="65"/>
      <c r="D215" s="65"/>
      <c r="E215" s="65"/>
      <c r="F215" s="65"/>
      <c r="G215" s="65"/>
      <c r="H215" s="65"/>
      <c r="I215" s="66"/>
      <c r="J215" s="66"/>
      <c r="K215" s="66"/>
      <c r="L215" s="66"/>
      <c r="M215" s="66"/>
      <c r="N215" s="66"/>
      <c r="O215" s="66"/>
      <c r="P215" s="66"/>
      <c r="Q215" s="66"/>
      <c r="R215" s="21">
        <v>0</v>
      </c>
      <c r="S215" s="21">
        <v>1</v>
      </c>
      <c r="T215" s="21">
        <v>2</v>
      </c>
      <c r="U215" s="21">
        <v>0</v>
      </c>
      <c r="V215" s="21">
        <v>5</v>
      </c>
      <c r="W215" s="21">
        <v>0</v>
      </c>
      <c r="X215" s="21">
        <v>0</v>
      </c>
      <c r="Y215" s="21">
        <v>2</v>
      </c>
      <c r="Z215" s="21">
        <v>0</v>
      </c>
      <c r="AA215" s="21">
        <v>2</v>
      </c>
      <c r="AB215" s="67" t="s">
        <v>130</v>
      </c>
      <c r="AC215" s="68" t="s">
        <v>40</v>
      </c>
      <c r="AD215" s="30" t="s">
        <v>18</v>
      </c>
      <c r="AE215" s="77">
        <v>1</v>
      </c>
      <c r="AF215" s="69">
        <v>2</v>
      </c>
      <c r="AG215" s="70">
        <v>2</v>
      </c>
      <c r="AH215" s="70">
        <v>3</v>
      </c>
      <c r="AI215" s="70">
        <v>3</v>
      </c>
      <c r="AJ215" s="70">
        <v>3</v>
      </c>
      <c r="AK215" s="108">
        <v>3</v>
      </c>
      <c r="AL215" s="165"/>
      <c r="AM215" s="71"/>
      <c r="AN215" s="72"/>
      <c r="AO215" s="72"/>
      <c r="AP215" s="72"/>
      <c r="AQ215" s="72"/>
    </row>
    <row r="216" spans="1:52" s="64" customFormat="1" ht="102.75" customHeight="1">
      <c r="A216" s="65"/>
      <c r="B216" s="65"/>
      <c r="C216" s="65"/>
      <c r="D216" s="65"/>
      <c r="E216" s="65"/>
      <c r="F216" s="65"/>
      <c r="G216" s="65"/>
      <c r="H216" s="65"/>
      <c r="I216" s="66"/>
      <c r="J216" s="66"/>
      <c r="K216" s="66"/>
      <c r="L216" s="66"/>
      <c r="M216" s="66"/>
      <c r="N216" s="66"/>
      <c r="O216" s="66"/>
      <c r="P216" s="66"/>
      <c r="Q216" s="66"/>
      <c r="R216" s="21">
        <v>0</v>
      </c>
      <c r="S216" s="21">
        <v>1</v>
      </c>
      <c r="T216" s="21">
        <v>2</v>
      </c>
      <c r="U216" s="21">
        <v>0</v>
      </c>
      <c r="V216" s="21">
        <v>5</v>
      </c>
      <c r="W216" s="21">
        <v>0</v>
      </c>
      <c r="X216" s="21">
        <v>0</v>
      </c>
      <c r="Y216" s="21">
        <v>3</v>
      </c>
      <c r="Z216" s="21">
        <v>0</v>
      </c>
      <c r="AA216" s="21">
        <v>0</v>
      </c>
      <c r="AB216" s="67" t="s">
        <v>172</v>
      </c>
      <c r="AC216" s="68" t="s">
        <v>135</v>
      </c>
      <c r="AD216" s="30" t="s">
        <v>18</v>
      </c>
      <c r="AE216" s="77">
        <v>1</v>
      </c>
      <c r="AF216" s="77">
        <v>1</v>
      </c>
      <c r="AG216" s="78">
        <v>1</v>
      </c>
      <c r="AH216" s="78">
        <v>1</v>
      </c>
      <c r="AI216" s="78">
        <v>1</v>
      </c>
      <c r="AJ216" s="78">
        <v>1</v>
      </c>
      <c r="AK216" s="162" t="s">
        <v>18</v>
      </c>
      <c r="AL216" s="163"/>
      <c r="AM216" s="71"/>
      <c r="AN216" s="72"/>
      <c r="AO216" s="72"/>
      <c r="AP216" s="72"/>
      <c r="AQ216" s="72"/>
      <c r="AR216" s="73"/>
      <c r="AS216" s="73"/>
      <c r="AT216" s="73"/>
      <c r="AU216" s="73"/>
      <c r="AV216" s="73"/>
      <c r="AW216" s="73"/>
      <c r="AX216" s="73"/>
      <c r="AY216" s="73"/>
      <c r="AZ216" s="73"/>
    </row>
    <row r="217" spans="1:52" s="64" customFormat="1" ht="42" customHeight="1">
      <c r="A217" s="65"/>
      <c r="B217" s="65"/>
      <c r="C217" s="65"/>
      <c r="D217" s="65"/>
      <c r="E217" s="65"/>
      <c r="F217" s="65"/>
      <c r="G217" s="65"/>
      <c r="H217" s="65"/>
      <c r="I217" s="66"/>
      <c r="J217" s="66"/>
      <c r="K217" s="66"/>
      <c r="L217" s="66"/>
      <c r="M217" s="66"/>
      <c r="N217" s="66"/>
      <c r="O217" s="66"/>
      <c r="P217" s="66"/>
      <c r="Q217" s="66"/>
      <c r="R217" s="21">
        <v>0</v>
      </c>
      <c r="S217" s="21">
        <v>1</v>
      </c>
      <c r="T217" s="21">
        <v>2</v>
      </c>
      <c r="U217" s="21">
        <v>0</v>
      </c>
      <c r="V217" s="21">
        <v>5</v>
      </c>
      <c r="W217" s="21">
        <v>0</v>
      </c>
      <c r="X217" s="21">
        <v>0</v>
      </c>
      <c r="Y217" s="21">
        <v>3</v>
      </c>
      <c r="Z217" s="21">
        <v>0</v>
      </c>
      <c r="AA217" s="21">
        <v>1</v>
      </c>
      <c r="AB217" s="67" t="s">
        <v>134</v>
      </c>
      <c r="AC217" s="68" t="s">
        <v>40</v>
      </c>
      <c r="AD217" s="30" t="s">
        <v>18</v>
      </c>
      <c r="AE217" s="77">
        <v>6</v>
      </c>
      <c r="AF217" s="69">
        <v>6</v>
      </c>
      <c r="AG217" s="70">
        <v>6</v>
      </c>
      <c r="AH217" s="70">
        <v>5</v>
      </c>
      <c r="AI217" s="70">
        <v>5</v>
      </c>
      <c r="AJ217" s="70">
        <v>5</v>
      </c>
      <c r="AK217" s="108">
        <v>5</v>
      </c>
      <c r="AL217" s="105"/>
      <c r="AM217" s="71"/>
      <c r="AN217" s="72"/>
      <c r="AO217" s="72"/>
      <c r="AP217" s="72"/>
      <c r="AQ217" s="72"/>
      <c r="AR217" s="73"/>
      <c r="AS217" s="73"/>
      <c r="AT217" s="73"/>
      <c r="AU217" s="73"/>
      <c r="AV217" s="73"/>
      <c r="AW217" s="73"/>
      <c r="AX217" s="73"/>
      <c r="AY217" s="73"/>
      <c r="AZ217" s="73"/>
    </row>
    <row r="218" spans="1:52" s="64" customFormat="1" ht="48" customHeight="1">
      <c r="A218" s="65"/>
      <c r="B218" s="65"/>
      <c r="C218" s="65"/>
      <c r="D218" s="65"/>
      <c r="E218" s="65"/>
      <c r="F218" s="65"/>
      <c r="G218" s="65"/>
      <c r="H218" s="65"/>
      <c r="I218" s="66"/>
      <c r="J218" s="66"/>
      <c r="K218" s="66"/>
      <c r="L218" s="66"/>
      <c r="M218" s="66"/>
      <c r="N218" s="66"/>
      <c r="O218" s="66"/>
      <c r="P218" s="66"/>
      <c r="Q218" s="66"/>
      <c r="R218" s="21">
        <v>0</v>
      </c>
      <c r="S218" s="21">
        <v>1</v>
      </c>
      <c r="T218" s="21">
        <v>2</v>
      </c>
      <c r="U218" s="21">
        <v>0</v>
      </c>
      <c r="V218" s="21">
        <v>6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67" t="s">
        <v>188</v>
      </c>
      <c r="AC218" s="68" t="s">
        <v>14</v>
      </c>
      <c r="AD218" s="30" t="s">
        <v>18</v>
      </c>
      <c r="AE218" s="70">
        <f aca="true" t="shared" si="8" ref="AE218:AJ218">AE220</f>
        <v>0</v>
      </c>
      <c r="AF218" s="70">
        <f t="shared" si="8"/>
        <v>0</v>
      </c>
      <c r="AG218" s="70">
        <f t="shared" si="8"/>
        <v>0</v>
      </c>
      <c r="AH218" s="70">
        <f t="shared" si="8"/>
        <v>0</v>
      </c>
      <c r="AI218" s="70">
        <f t="shared" si="8"/>
        <v>0</v>
      </c>
      <c r="AJ218" s="70">
        <f t="shared" si="8"/>
        <v>0</v>
      </c>
      <c r="AK218" s="108" t="s">
        <v>18</v>
      </c>
      <c r="AL218" s="105"/>
      <c r="AM218" s="71"/>
      <c r="AN218" s="72"/>
      <c r="AO218" s="72"/>
      <c r="AP218" s="72"/>
      <c r="AQ218" s="72"/>
      <c r="AR218" s="73"/>
      <c r="AS218" s="73"/>
      <c r="AT218" s="73"/>
      <c r="AU218" s="73"/>
      <c r="AV218" s="73"/>
      <c r="AW218" s="73"/>
      <c r="AX218" s="73"/>
      <c r="AY218" s="73"/>
      <c r="AZ218" s="73"/>
    </row>
    <row r="219" spans="1:52" s="64" customFormat="1" ht="77.25" customHeight="1">
      <c r="A219" s="65"/>
      <c r="B219" s="65"/>
      <c r="C219" s="65"/>
      <c r="D219" s="65"/>
      <c r="E219" s="65"/>
      <c r="F219" s="65"/>
      <c r="G219" s="65"/>
      <c r="H219" s="65"/>
      <c r="I219" s="66"/>
      <c r="J219" s="66"/>
      <c r="K219" s="66"/>
      <c r="L219" s="66"/>
      <c r="M219" s="66"/>
      <c r="N219" s="66"/>
      <c r="O219" s="66"/>
      <c r="P219" s="66"/>
      <c r="Q219" s="66"/>
      <c r="R219" s="21">
        <v>0</v>
      </c>
      <c r="S219" s="21">
        <v>1</v>
      </c>
      <c r="T219" s="21">
        <v>2</v>
      </c>
      <c r="U219" s="21">
        <v>0</v>
      </c>
      <c r="V219" s="21">
        <v>6</v>
      </c>
      <c r="W219" s="21">
        <v>0</v>
      </c>
      <c r="X219" s="21">
        <v>0</v>
      </c>
      <c r="Y219" s="21">
        <v>0</v>
      </c>
      <c r="Z219" s="21">
        <v>0</v>
      </c>
      <c r="AA219" s="21">
        <v>1</v>
      </c>
      <c r="AB219" s="67" t="s">
        <v>189</v>
      </c>
      <c r="AC219" s="68" t="s">
        <v>46</v>
      </c>
      <c r="AD219" s="30">
        <v>0</v>
      </c>
      <c r="AE219" s="77">
        <v>0</v>
      </c>
      <c r="AF219" s="69">
        <v>0</v>
      </c>
      <c r="AG219" s="70">
        <v>0</v>
      </c>
      <c r="AH219" s="70">
        <v>0</v>
      </c>
      <c r="AI219" s="70">
        <v>0</v>
      </c>
      <c r="AJ219" s="70">
        <v>0</v>
      </c>
      <c r="AK219" s="108">
        <v>1</v>
      </c>
      <c r="AL219" s="105"/>
      <c r="AM219" s="71"/>
      <c r="AN219" s="72"/>
      <c r="AO219" s="72"/>
      <c r="AP219" s="72"/>
      <c r="AQ219" s="72"/>
      <c r="AR219" s="73"/>
      <c r="AS219" s="73"/>
      <c r="AT219" s="73"/>
      <c r="AU219" s="73"/>
      <c r="AV219" s="73"/>
      <c r="AW219" s="73"/>
      <c r="AX219" s="73"/>
      <c r="AY219" s="73"/>
      <c r="AZ219" s="73"/>
    </row>
    <row r="220" spans="1:52" s="64" customFormat="1" ht="69.75" customHeight="1">
      <c r="A220" s="65">
        <v>7</v>
      </c>
      <c r="B220" s="65">
        <v>0</v>
      </c>
      <c r="C220" s="65">
        <v>0</v>
      </c>
      <c r="D220" s="65">
        <v>0</v>
      </c>
      <c r="E220" s="65">
        <v>7</v>
      </c>
      <c r="F220" s="65">
        <v>0</v>
      </c>
      <c r="G220" s="65">
        <v>2</v>
      </c>
      <c r="H220" s="65">
        <v>0</v>
      </c>
      <c r="I220" s="66">
        <v>1</v>
      </c>
      <c r="J220" s="66">
        <v>2</v>
      </c>
      <c r="K220" s="66" t="s">
        <v>190</v>
      </c>
      <c r="L220" s="66">
        <v>2</v>
      </c>
      <c r="M220" s="66">
        <v>5</v>
      </c>
      <c r="N220" s="66">
        <v>0</v>
      </c>
      <c r="O220" s="66">
        <v>9</v>
      </c>
      <c r="P220" s="66">
        <v>7</v>
      </c>
      <c r="Q220" s="66">
        <v>0</v>
      </c>
      <c r="R220" s="21">
        <v>0</v>
      </c>
      <c r="S220" s="21">
        <v>1</v>
      </c>
      <c r="T220" s="21">
        <v>2</v>
      </c>
      <c r="U220" s="21">
        <v>0</v>
      </c>
      <c r="V220" s="21">
        <v>6</v>
      </c>
      <c r="W220" s="21">
        <v>0</v>
      </c>
      <c r="X220" s="21">
        <v>0</v>
      </c>
      <c r="Y220" s="21">
        <v>1</v>
      </c>
      <c r="Z220" s="21">
        <v>0</v>
      </c>
      <c r="AA220" s="21">
        <v>0</v>
      </c>
      <c r="AB220" s="67" t="s">
        <v>191</v>
      </c>
      <c r="AC220" s="68" t="s">
        <v>70</v>
      </c>
      <c r="AD220" s="30" t="s">
        <v>18</v>
      </c>
      <c r="AE220" s="77">
        <v>0</v>
      </c>
      <c r="AF220" s="69">
        <v>0</v>
      </c>
      <c r="AG220" s="70">
        <v>0</v>
      </c>
      <c r="AH220" s="70">
        <v>0</v>
      </c>
      <c r="AI220" s="70">
        <v>0</v>
      </c>
      <c r="AJ220" s="70">
        <v>0</v>
      </c>
      <c r="AK220" s="108" t="s">
        <v>18</v>
      </c>
      <c r="AL220" s="105"/>
      <c r="AM220" s="71"/>
      <c r="AN220" s="72"/>
      <c r="AO220" s="72"/>
      <c r="AP220" s="72"/>
      <c r="AQ220" s="72"/>
      <c r="AR220" s="73"/>
      <c r="AS220" s="73"/>
      <c r="AT220" s="73"/>
      <c r="AU220" s="73"/>
      <c r="AV220" s="73"/>
      <c r="AW220" s="73"/>
      <c r="AX220" s="73"/>
      <c r="AY220" s="73"/>
      <c r="AZ220" s="73"/>
    </row>
    <row r="221" spans="1:52" s="64" customFormat="1" ht="47.25" customHeight="1">
      <c r="A221" s="65">
        <v>7</v>
      </c>
      <c r="B221" s="65">
        <v>0</v>
      </c>
      <c r="C221" s="65">
        <v>0</v>
      </c>
      <c r="D221" s="65">
        <v>0</v>
      </c>
      <c r="E221" s="65">
        <v>7</v>
      </c>
      <c r="F221" s="65">
        <v>0</v>
      </c>
      <c r="G221" s="65">
        <v>2</v>
      </c>
      <c r="H221" s="65">
        <v>0</v>
      </c>
      <c r="I221" s="66">
        <v>1</v>
      </c>
      <c r="J221" s="66">
        <v>2</v>
      </c>
      <c r="K221" s="66" t="s">
        <v>190</v>
      </c>
      <c r="L221" s="66">
        <v>2</v>
      </c>
      <c r="M221" s="66">
        <v>5</v>
      </c>
      <c r="N221" s="66">
        <v>0</v>
      </c>
      <c r="O221" s="66">
        <v>9</v>
      </c>
      <c r="P221" s="66">
        <v>7</v>
      </c>
      <c r="Q221" s="66">
        <v>0</v>
      </c>
      <c r="R221" s="21">
        <v>0</v>
      </c>
      <c r="S221" s="21">
        <v>1</v>
      </c>
      <c r="T221" s="21">
        <v>2</v>
      </c>
      <c r="U221" s="21">
        <v>0</v>
      </c>
      <c r="V221" s="21">
        <v>6</v>
      </c>
      <c r="W221" s="21">
        <v>0</v>
      </c>
      <c r="X221" s="21">
        <v>0</v>
      </c>
      <c r="Y221" s="21">
        <v>1</v>
      </c>
      <c r="Z221" s="21">
        <v>0</v>
      </c>
      <c r="AA221" s="21">
        <v>0</v>
      </c>
      <c r="AB221" s="67" t="s">
        <v>192</v>
      </c>
      <c r="AC221" s="68" t="s">
        <v>70</v>
      </c>
      <c r="AD221" s="30" t="s">
        <v>18</v>
      </c>
      <c r="AE221" s="77">
        <v>0</v>
      </c>
      <c r="AF221" s="69">
        <v>0</v>
      </c>
      <c r="AG221" s="70">
        <v>0</v>
      </c>
      <c r="AH221" s="70">
        <v>0</v>
      </c>
      <c r="AI221" s="70">
        <v>0</v>
      </c>
      <c r="AJ221" s="70">
        <v>0</v>
      </c>
      <c r="AK221" s="108" t="s">
        <v>18</v>
      </c>
      <c r="AL221" s="105"/>
      <c r="AM221" s="71"/>
      <c r="AN221" s="72"/>
      <c r="AO221" s="72"/>
      <c r="AP221" s="72"/>
      <c r="AQ221" s="72"/>
      <c r="AR221" s="73"/>
      <c r="AS221" s="73"/>
      <c r="AT221" s="73"/>
      <c r="AU221" s="73"/>
      <c r="AV221" s="73"/>
      <c r="AW221" s="73"/>
      <c r="AX221" s="73"/>
      <c r="AY221" s="73"/>
      <c r="AZ221" s="73"/>
    </row>
    <row r="222" spans="1:52" s="64" customFormat="1" ht="39" customHeight="1">
      <c r="A222" s="65"/>
      <c r="B222" s="65"/>
      <c r="C222" s="65"/>
      <c r="D222" s="65"/>
      <c r="E222" s="65"/>
      <c r="F222" s="65"/>
      <c r="G222" s="65"/>
      <c r="H222" s="65"/>
      <c r="I222" s="66"/>
      <c r="J222" s="66"/>
      <c r="K222" s="66"/>
      <c r="L222" s="66"/>
      <c r="M222" s="66"/>
      <c r="N222" s="66"/>
      <c r="O222" s="66"/>
      <c r="P222" s="66"/>
      <c r="Q222" s="66"/>
      <c r="R222" s="21">
        <v>0</v>
      </c>
      <c r="S222" s="21">
        <v>1</v>
      </c>
      <c r="T222" s="21">
        <v>2</v>
      </c>
      <c r="U222" s="21">
        <v>0</v>
      </c>
      <c r="V222" s="21">
        <v>6</v>
      </c>
      <c r="W222" s="21">
        <v>0</v>
      </c>
      <c r="X222" s="21">
        <v>0</v>
      </c>
      <c r="Y222" s="21">
        <v>1</v>
      </c>
      <c r="Z222" s="21">
        <v>0</v>
      </c>
      <c r="AA222" s="21">
        <v>1</v>
      </c>
      <c r="AB222" s="67" t="s">
        <v>186</v>
      </c>
      <c r="AC222" s="68" t="s">
        <v>40</v>
      </c>
      <c r="AD222" s="30" t="s">
        <v>18</v>
      </c>
      <c r="AE222" s="77">
        <v>0</v>
      </c>
      <c r="AF222" s="69">
        <v>0</v>
      </c>
      <c r="AG222" s="70">
        <v>0</v>
      </c>
      <c r="AH222" s="70">
        <v>0</v>
      </c>
      <c r="AI222" s="70">
        <v>0</v>
      </c>
      <c r="AJ222" s="70">
        <v>0</v>
      </c>
      <c r="AK222" s="108">
        <v>0</v>
      </c>
      <c r="AL222" s="154"/>
      <c r="AM222" s="71"/>
      <c r="AN222" s="72"/>
      <c r="AO222" s="72"/>
      <c r="AP222" s="72"/>
      <c r="AQ222" s="72"/>
      <c r="AR222" s="73"/>
      <c r="AS222" s="73"/>
      <c r="AT222" s="73"/>
      <c r="AU222" s="73"/>
      <c r="AV222" s="73"/>
      <c r="AW222" s="73"/>
      <c r="AX222" s="73"/>
      <c r="AY222" s="73"/>
      <c r="AZ222" s="73"/>
    </row>
    <row r="223" spans="1:52" s="64" customFormat="1" ht="83.25" customHeight="1">
      <c r="A223" s="65"/>
      <c r="B223" s="65"/>
      <c r="C223" s="65"/>
      <c r="D223" s="65"/>
      <c r="E223" s="65"/>
      <c r="F223" s="65"/>
      <c r="G223" s="65"/>
      <c r="H223" s="65"/>
      <c r="I223" s="66"/>
      <c r="J223" s="66"/>
      <c r="K223" s="66"/>
      <c r="L223" s="66"/>
      <c r="M223" s="66"/>
      <c r="N223" s="66"/>
      <c r="O223" s="66"/>
      <c r="P223" s="66"/>
      <c r="Q223" s="66"/>
      <c r="R223" s="21">
        <v>0</v>
      </c>
      <c r="S223" s="21">
        <v>1</v>
      </c>
      <c r="T223" s="21">
        <v>2</v>
      </c>
      <c r="U223" s="21">
        <v>0</v>
      </c>
      <c r="V223" s="21">
        <v>6</v>
      </c>
      <c r="W223" s="21">
        <v>0</v>
      </c>
      <c r="X223" s="21">
        <v>0</v>
      </c>
      <c r="Y223" s="21">
        <v>1</v>
      </c>
      <c r="Z223" s="21">
        <v>0</v>
      </c>
      <c r="AA223" s="21">
        <v>2</v>
      </c>
      <c r="AB223" s="67" t="s">
        <v>187</v>
      </c>
      <c r="AC223" s="68" t="s">
        <v>24</v>
      </c>
      <c r="AD223" s="30" t="s">
        <v>18</v>
      </c>
      <c r="AE223" s="77">
        <v>0</v>
      </c>
      <c r="AF223" s="69">
        <v>0</v>
      </c>
      <c r="AG223" s="70">
        <v>0</v>
      </c>
      <c r="AH223" s="70">
        <v>0</v>
      </c>
      <c r="AI223" s="70">
        <v>0</v>
      </c>
      <c r="AJ223" s="70">
        <v>0</v>
      </c>
      <c r="AK223" s="108">
        <v>0</v>
      </c>
      <c r="AL223" s="154"/>
      <c r="AM223" s="71"/>
      <c r="AN223" s="72"/>
      <c r="AO223" s="72"/>
      <c r="AP223" s="72"/>
      <c r="AQ223" s="72"/>
      <c r="AR223" s="73"/>
      <c r="AS223" s="73"/>
      <c r="AT223" s="73"/>
      <c r="AU223" s="73"/>
      <c r="AV223" s="73"/>
      <c r="AW223" s="73"/>
      <c r="AX223" s="73"/>
      <c r="AY223" s="73"/>
      <c r="AZ223" s="73"/>
    </row>
    <row r="224" spans="1:52" s="64" customFormat="1" ht="54.75" customHeight="1">
      <c r="A224" s="13"/>
      <c r="B224" s="13"/>
      <c r="C224" s="13"/>
      <c r="D224" s="13"/>
      <c r="E224" s="13"/>
      <c r="F224" s="13"/>
      <c r="G224" s="13"/>
      <c r="H224" s="13"/>
      <c r="I224" s="23"/>
      <c r="J224" s="23"/>
      <c r="K224" s="23"/>
      <c r="L224" s="23"/>
      <c r="M224" s="23"/>
      <c r="N224" s="23"/>
      <c r="O224" s="23"/>
      <c r="P224" s="23"/>
      <c r="Q224" s="23"/>
      <c r="R224" s="21">
        <v>0</v>
      </c>
      <c r="S224" s="21">
        <v>1</v>
      </c>
      <c r="T224" s="21">
        <v>2</v>
      </c>
      <c r="U224" s="21">
        <v>0</v>
      </c>
      <c r="V224" s="21">
        <v>7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6" t="s">
        <v>218</v>
      </c>
      <c r="AC224" s="3" t="s">
        <v>14</v>
      </c>
      <c r="AD224" s="30" t="s">
        <v>18</v>
      </c>
      <c r="AE224" s="62">
        <v>0</v>
      </c>
      <c r="AF224" s="62">
        <v>0</v>
      </c>
      <c r="AG224" s="62">
        <v>319.9</v>
      </c>
      <c r="AH224" s="62">
        <f>AH226</f>
        <v>946.1</v>
      </c>
      <c r="AI224" s="62">
        <f>AI226</f>
        <v>946.1</v>
      </c>
      <c r="AJ224" s="62">
        <f>AJ226</f>
        <v>1143.7</v>
      </c>
      <c r="AK224" s="109" t="s">
        <v>18</v>
      </c>
      <c r="AL224" s="116"/>
      <c r="AM224" s="71"/>
      <c r="AN224" s="72"/>
      <c r="AO224" s="72"/>
      <c r="AP224" s="72"/>
      <c r="AQ224" s="72"/>
      <c r="AR224" s="73"/>
      <c r="AS224" s="73"/>
      <c r="AT224" s="73"/>
      <c r="AU224" s="73"/>
      <c r="AV224" s="73"/>
      <c r="AW224" s="73"/>
      <c r="AX224" s="73"/>
      <c r="AY224" s="73"/>
      <c r="AZ224" s="73"/>
    </row>
    <row r="225" spans="1:52" s="64" customFormat="1" ht="87.75" customHeight="1">
      <c r="A225" s="13"/>
      <c r="B225" s="13"/>
      <c r="C225" s="13"/>
      <c r="D225" s="13"/>
      <c r="E225" s="13"/>
      <c r="F225" s="13"/>
      <c r="G225" s="13"/>
      <c r="H225" s="13"/>
      <c r="I225" s="23"/>
      <c r="J225" s="23"/>
      <c r="K225" s="23"/>
      <c r="L225" s="23"/>
      <c r="M225" s="23"/>
      <c r="N225" s="23"/>
      <c r="O225" s="23"/>
      <c r="P225" s="23"/>
      <c r="Q225" s="23"/>
      <c r="R225" s="21">
        <v>0</v>
      </c>
      <c r="S225" s="21">
        <v>1</v>
      </c>
      <c r="T225" s="21">
        <v>2</v>
      </c>
      <c r="U225" s="21">
        <v>0</v>
      </c>
      <c r="V225" s="21">
        <v>7</v>
      </c>
      <c r="W225" s="21">
        <v>0</v>
      </c>
      <c r="X225" s="21">
        <v>0</v>
      </c>
      <c r="Y225" s="21">
        <v>0</v>
      </c>
      <c r="Z225" s="21">
        <v>0</v>
      </c>
      <c r="AA225" s="21">
        <v>1</v>
      </c>
      <c r="AB225" s="6" t="s">
        <v>219</v>
      </c>
      <c r="AC225" s="68" t="s">
        <v>40</v>
      </c>
      <c r="AD225" s="41">
        <v>0</v>
      </c>
      <c r="AE225" s="41">
        <v>0</v>
      </c>
      <c r="AF225" s="41">
        <v>0</v>
      </c>
      <c r="AG225" s="41">
        <v>4</v>
      </c>
      <c r="AH225" s="41">
        <v>4</v>
      </c>
      <c r="AI225" s="41">
        <v>4</v>
      </c>
      <c r="AJ225" s="41">
        <v>4</v>
      </c>
      <c r="AK225" s="109">
        <v>4</v>
      </c>
      <c r="AL225" s="116"/>
      <c r="AM225" s="71"/>
      <c r="AN225" s="72"/>
      <c r="AO225" s="72"/>
      <c r="AP225" s="72"/>
      <c r="AQ225" s="72"/>
      <c r="AR225" s="73"/>
      <c r="AS225" s="73"/>
      <c r="AT225" s="73"/>
      <c r="AU225" s="73"/>
      <c r="AV225" s="73"/>
      <c r="AW225" s="73"/>
      <c r="AX225" s="73"/>
      <c r="AY225" s="73"/>
      <c r="AZ225" s="73"/>
    </row>
    <row r="226" spans="1:52" s="64" customFormat="1" ht="90" customHeight="1">
      <c r="A226" s="25">
        <v>7</v>
      </c>
      <c r="B226" s="25">
        <v>0</v>
      </c>
      <c r="C226" s="25">
        <v>0</v>
      </c>
      <c r="D226" s="25">
        <v>0</v>
      </c>
      <c r="E226" s="25">
        <v>7</v>
      </c>
      <c r="F226" s="25">
        <v>0</v>
      </c>
      <c r="G226" s="25">
        <v>2</v>
      </c>
      <c r="H226" s="25">
        <v>0</v>
      </c>
      <c r="I226" s="25">
        <v>1</v>
      </c>
      <c r="J226" s="25">
        <v>2</v>
      </c>
      <c r="K226" s="25" t="s">
        <v>190</v>
      </c>
      <c r="L226" s="25" t="s">
        <v>63</v>
      </c>
      <c r="M226" s="25">
        <v>5</v>
      </c>
      <c r="N226" s="25">
        <v>1</v>
      </c>
      <c r="O226" s="25">
        <v>7</v>
      </c>
      <c r="P226" s="25">
        <v>9</v>
      </c>
      <c r="Q226" s="25">
        <v>0</v>
      </c>
      <c r="R226" s="21">
        <v>0</v>
      </c>
      <c r="S226" s="21">
        <v>1</v>
      </c>
      <c r="T226" s="21">
        <v>2</v>
      </c>
      <c r="U226" s="21">
        <v>0</v>
      </c>
      <c r="V226" s="21">
        <v>7</v>
      </c>
      <c r="W226" s="21">
        <v>0</v>
      </c>
      <c r="X226" s="21">
        <v>0</v>
      </c>
      <c r="Y226" s="21">
        <v>1</v>
      </c>
      <c r="Z226" s="21">
        <v>0</v>
      </c>
      <c r="AA226" s="21">
        <v>0</v>
      </c>
      <c r="AB226" s="6" t="s">
        <v>220</v>
      </c>
      <c r="AC226" s="3" t="s">
        <v>14</v>
      </c>
      <c r="AD226" s="30" t="s">
        <v>18</v>
      </c>
      <c r="AE226" s="62">
        <v>0</v>
      </c>
      <c r="AF226" s="62">
        <v>0</v>
      </c>
      <c r="AG226" s="62">
        <v>319.9</v>
      </c>
      <c r="AH226" s="62">
        <v>946.1</v>
      </c>
      <c r="AI226" s="62">
        <v>946.1</v>
      </c>
      <c r="AJ226" s="62">
        <v>1143.7</v>
      </c>
      <c r="AK226" s="101" t="s">
        <v>18</v>
      </c>
      <c r="AL226" s="102"/>
      <c r="AM226" s="71"/>
      <c r="AN226" s="72"/>
      <c r="AO226" s="72"/>
      <c r="AP226" s="72"/>
      <c r="AQ226" s="72"/>
      <c r="AR226" s="73"/>
      <c r="AS226" s="73"/>
      <c r="AT226" s="73"/>
      <c r="AU226" s="73"/>
      <c r="AV226" s="73"/>
      <c r="AW226" s="73"/>
      <c r="AX226" s="73"/>
      <c r="AY226" s="73"/>
      <c r="AZ226" s="73"/>
    </row>
    <row r="227" spans="1:52" s="64" customFormat="1" ht="66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1">
        <v>0</v>
      </c>
      <c r="S227" s="21">
        <v>1</v>
      </c>
      <c r="T227" s="21">
        <v>2</v>
      </c>
      <c r="U227" s="21">
        <v>0</v>
      </c>
      <c r="V227" s="21">
        <v>7</v>
      </c>
      <c r="W227" s="21">
        <v>0</v>
      </c>
      <c r="X227" s="21">
        <v>0</v>
      </c>
      <c r="Y227" s="21">
        <v>1</v>
      </c>
      <c r="Z227" s="21">
        <v>0</v>
      </c>
      <c r="AA227" s="21">
        <v>1</v>
      </c>
      <c r="AB227" s="6" t="s">
        <v>221</v>
      </c>
      <c r="AC227" s="68" t="s">
        <v>40</v>
      </c>
      <c r="AD227" s="30" t="s">
        <v>18</v>
      </c>
      <c r="AE227" s="58">
        <v>0</v>
      </c>
      <c r="AF227" s="58">
        <v>0</v>
      </c>
      <c r="AG227" s="58">
        <v>4</v>
      </c>
      <c r="AH227" s="58">
        <v>4</v>
      </c>
      <c r="AI227" s="58">
        <v>4</v>
      </c>
      <c r="AJ227" s="58">
        <v>4</v>
      </c>
      <c r="AK227" s="103">
        <v>4</v>
      </c>
      <c r="AL227" s="104"/>
      <c r="AM227" s="71"/>
      <c r="AN227" s="72"/>
      <c r="AO227" s="72"/>
      <c r="AP227" s="72"/>
      <c r="AQ227" s="72"/>
      <c r="AR227" s="73"/>
      <c r="AS227" s="73"/>
      <c r="AT227" s="73"/>
      <c r="AU227" s="73"/>
      <c r="AV227" s="73"/>
      <c r="AW227" s="73"/>
      <c r="AX227" s="73"/>
      <c r="AY227" s="73"/>
      <c r="AZ227" s="73"/>
    </row>
    <row r="228" spans="1:39" s="38" customFormat="1" ht="51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35">
        <v>0</v>
      </c>
      <c r="S228" s="35">
        <v>1</v>
      </c>
      <c r="T228" s="35">
        <v>3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6" t="s">
        <v>72</v>
      </c>
      <c r="AC228" s="37" t="s">
        <v>14</v>
      </c>
      <c r="AD228" s="60" t="s">
        <v>18</v>
      </c>
      <c r="AE228" s="60">
        <f aca="true" t="shared" si="9" ref="AE228:AJ228">AE229+AE256</f>
        <v>11068.699999999999</v>
      </c>
      <c r="AF228" s="60">
        <f t="shared" si="9"/>
        <v>12632.9</v>
      </c>
      <c r="AG228" s="60">
        <f t="shared" si="9"/>
        <v>14409.820000000002</v>
      </c>
      <c r="AH228" s="60">
        <f t="shared" si="9"/>
        <v>14820.300000000001</v>
      </c>
      <c r="AI228" s="60">
        <f t="shared" si="9"/>
        <v>14813.800000000001</v>
      </c>
      <c r="AJ228" s="60">
        <f t="shared" si="9"/>
        <v>14630.300000000001</v>
      </c>
      <c r="AK228" s="94" t="s">
        <v>18</v>
      </c>
      <c r="AL228" s="95"/>
      <c r="AM228" s="7"/>
    </row>
    <row r="229" spans="1:38" ht="51" customHeight="1">
      <c r="A229" s="8"/>
      <c r="B229" s="23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1">
        <v>0</v>
      </c>
      <c r="S229" s="21">
        <v>1</v>
      </c>
      <c r="T229" s="21">
        <v>3</v>
      </c>
      <c r="U229" s="21">
        <v>0</v>
      </c>
      <c r="V229" s="21">
        <v>1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6" t="s">
        <v>197</v>
      </c>
      <c r="AC229" s="3" t="s">
        <v>14</v>
      </c>
      <c r="AD229" s="30" t="s">
        <v>18</v>
      </c>
      <c r="AE229" s="53">
        <f>AE232+AE237+AE239+AE241+AE243+AE245</f>
        <v>10548.4</v>
      </c>
      <c r="AF229" s="53">
        <f>AF232+AF237+AF239+AF241+AF243+AF245+AF248+AF250+AF252+AF254</f>
        <v>12182.9</v>
      </c>
      <c r="AG229" s="53">
        <f>AG232+AG237+AG239+AG241+AG243+AG245+AG248+AG250+AG252+AG254</f>
        <v>13684.920000000002</v>
      </c>
      <c r="AH229" s="53">
        <f>AH232+AH237+AH239+AH241+AH243+AH245+AH248+AH250+AH252+AH254</f>
        <v>14753.300000000001</v>
      </c>
      <c r="AI229" s="53">
        <f>AI232+AI237+AI239+AI241+AI243+AI245+AI248+AI250+AI252+AI254</f>
        <v>14813.800000000001</v>
      </c>
      <c r="AJ229" s="53">
        <f>AJ232+AJ237+AJ239+AJ241+AJ243+AJ245+AJ248+AJ250+AJ252+AJ254</f>
        <v>14630.300000000001</v>
      </c>
      <c r="AK229" s="162" t="s">
        <v>18</v>
      </c>
      <c r="AL229" s="163"/>
    </row>
    <row r="230" spans="1:38" ht="46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1">
        <v>0</v>
      </c>
      <c r="S230" s="21">
        <v>1</v>
      </c>
      <c r="T230" s="21">
        <v>3</v>
      </c>
      <c r="U230" s="21">
        <v>0</v>
      </c>
      <c r="V230" s="21">
        <v>1</v>
      </c>
      <c r="W230" s="21">
        <v>0</v>
      </c>
      <c r="X230" s="21">
        <v>0</v>
      </c>
      <c r="Y230" s="21">
        <v>0</v>
      </c>
      <c r="Z230" s="21">
        <v>0</v>
      </c>
      <c r="AA230" s="21">
        <v>1</v>
      </c>
      <c r="AB230" s="6" t="s">
        <v>226</v>
      </c>
      <c r="AC230" s="16" t="s">
        <v>39</v>
      </c>
      <c r="AD230" s="41">
        <v>565</v>
      </c>
      <c r="AE230" s="41">
        <v>567</v>
      </c>
      <c r="AF230" s="41">
        <v>460</v>
      </c>
      <c r="AG230" s="41">
        <v>550</v>
      </c>
      <c r="AH230" s="41">
        <v>460</v>
      </c>
      <c r="AI230" s="41">
        <v>460</v>
      </c>
      <c r="AJ230" s="41">
        <v>460</v>
      </c>
      <c r="AK230" s="109">
        <v>460</v>
      </c>
      <c r="AL230" s="110"/>
    </row>
    <row r="231" spans="1:38" ht="48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1">
        <v>0</v>
      </c>
      <c r="S231" s="21">
        <v>1</v>
      </c>
      <c r="T231" s="21">
        <v>3</v>
      </c>
      <c r="U231" s="21">
        <v>0</v>
      </c>
      <c r="V231" s="21">
        <v>1</v>
      </c>
      <c r="W231" s="21">
        <v>0</v>
      </c>
      <c r="X231" s="21">
        <v>0</v>
      </c>
      <c r="Y231" s="21">
        <v>0</v>
      </c>
      <c r="Z231" s="21">
        <v>0</v>
      </c>
      <c r="AA231" s="21">
        <v>2</v>
      </c>
      <c r="AB231" s="6" t="s">
        <v>54</v>
      </c>
      <c r="AC231" s="3" t="s">
        <v>40</v>
      </c>
      <c r="AD231" s="41">
        <v>44</v>
      </c>
      <c r="AE231" s="41">
        <v>44</v>
      </c>
      <c r="AF231" s="41">
        <v>42</v>
      </c>
      <c r="AG231" s="41">
        <v>42</v>
      </c>
      <c r="AH231" s="41">
        <v>44</v>
      </c>
      <c r="AI231" s="41">
        <v>44</v>
      </c>
      <c r="AJ231" s="41">
        <v>44</v>
      </c>
      <c r="AK231" s="109">
        <v>44</v>
      </c>
      <c r="AL231" s="110"/>
    </row>
    <row r="232" spans="1:38" ht="90.75" customHeight="1">
      <c r="A232" s="21">
        <v>7</v>
      </c>
      <c r="B232" s="21">
        <v>0</v>
      </c>
      <c r="C232" s="21">
        <v>0</v>
      </c>
      <c r="D232" s="21">
        <v>0</v>
      </c>
      <c r="E232" s="21">
        <v>7</v>
      </c>
      <c r="F232" s="21">
        <v>0</v>
      </c>
      <c r="G232" s="21">
        <v>3</v>
      </c>
      <c r="H232" s="21">
        <v>0</v>
      </c>
      <c r="I232" s="25">
        <v>1</v>
      </c>
      <c r="J232" s="25">
        <v>3</v>
      </c>
      <c r="K232" s="25">
        <v>0</v>
      </c>
      <c r="L232" s="25">
        <v>1</v>
      </c>
      <c r="M232" s="25">
        <v>2</v>
      </c>
      <c r="N232" s="25">
        <v>0</v>
      </c>
      <c r="O232" s="25">
        <v>0</v>
      </c>
      <c r="P232" s="25">
        <v>1</v>
      </c>
      <c r="Q232" s="25" t="s">
        <v>62</v>
      </c>
      <c r="R232" s="21">
        <v>0</v>
      </c>
      <c r="S232" s="21">
        <v>1</v>
      </c>
      <c r="T232" s="21">
        <v>3</v>
      </c>
      <c r="U232" s="21">
        <v>0</v>
      </c>
      <c r="V232" s="21">
        <v>1</v>
      </c>
      <c r="W232" s="21">
        <v>0</v>
      </c>
      <c r="X232" s="21">
        <v>0</v>
      </c>
      <c r="Y232" s="21">
        <v>1</v>
      </c>
      <c r="Z232" s="21">
        <v>0</v>
      </c>
      <c r="AA232" s="21">
        <v>0</v>
      </c>
      <c r="AB232" s="6" t="s">
        <v>55</v>
      </c>
      <c r="AC232" s="3" t="s">
        <v>14</v>
      </c>
      <c r="AD232" s="30" t="s">
        <v>18</v>
      </c>
      <c r="AE232" s="53">
        <v>6811.3</v>
      </c>
      <c r="AF232" s="53">
        <v>5842.4</v>
      </c>
      <c r="AG232" s="53">
        <v>4173.9</v>
      </c>
      <c r="AH232" s="53">
        <v>5486.1</v>
      </c>
      <c r="AI232" s="53">
        <v>5546.6</v>
      </c>
      <c r="AJ232" s="53">
        <v>5363.1</v>
      </c>
      <c r="AK232" s="109" t="s">
        <v>18</v>
      </c>
      <c r="AL232" s="110"/>
    </row>
    <row r="233" spans="1:38" ht="56.25" customHeight="1">
      <c r="A233" s="21"/>
      <c r="B233" s="21"/>
      <c r="C233" s="21"/>
      <c r="D233" s="21"/>
      <c r="E233" s="21"/>
      <c r="F233" s="21"/>
      <c r="G233" s="21"/>
      <c r="H233" s="21"/>
      <c r="I233" s="25"/>
      <c r="J233" s="25"/>
      <c r="K233" s="25"/>
      <c r="L233" s="25"/>
      <c r="M233" s="25"/>
      <c r="N233" s="25"/>
      <c r="O233" s="25"/>
      <c r="P233" s="25"/>
      <c r="Q233" s="25"/>
      <c r="R233" s="21">
        <v>0</v>
      </c>
      <c r="S233" s="21">
        <v>1</v>
      </c>
      <c r="T233" s="21">
        <v>3</v>
      </c>
      <c r="U233" s="21">
        <v>0</v>
      </c>
      <c r="V233" s="21">
        <v>1</v>
      </c>
      <c r="W233" s="21">
        <v>0</v>
      </c>
      <c r="X233" s="21">
        <v>0</v>
      </c>
      <c r="Y233" s="21">
        <v>1</v>
      </c>
      <c r="Z233" s="21">
        <v>0</v>
      </c>
      <c r="AA233" s="21">
        <v>1</v>
      </c>
      <c r="AB233" s="6" t="s">
        <v>230</v>
      </c>
      <c r="AC233" s="3" t="s">
        <v>40</v>
      </c>
      <c r="AD233" s="30" t="s">
        <v>18</v>
      </c>
      <c r="AE233" s="41">
        <v>1</v>
      </c>
      <c r="AF233" s="41">
        <v>1</v>
      </c>
      <c r="AG233" s="41">
        <v>1</v>
      </c>
      <c r="AH233" s="41">
        <v>1</v>
      </c>
      <c r="AI233" s="41">
        <v>1</v>
      </c>
      <c r="AJ233" s="41">
        <v>1</v>
      </c>
      <c r="AK233" s="109">
        <v>1</v>
      </c>
      <c r="AL233" s="110"/>
    </row>
    <row r="234" spans="1:38" ht="75.75" customHeight="1">
      <c r="A234" s="21"/>
      <c r="B234" s="21"/>
      <c r="C234" s="21"/>
      <c r="D234" s="21"/>
      <c r="E234" s="21"/>
      <c r="F234" s="21"/>
      <c r="G234" s="21"/>
      <c r="H234" s="21"/>
      <c r="I234" s="25"/>
      <c r="J234" s="25"/>
      <c r="K234" s="25"/>
      <c r="L234" s="25"/>
      <c r="M234" s="25"/>
      <c r="N234" s="61"/>
      <c r="O234" s="25"/>
      <c r="P234" s="25"/>
      <c r="Q234" s="25"/>
      <c r="R234" s="21">
        <v>0</v>
      </c>
      <c r="S234" s="21">
        <v>1</v>
      </c>
      <c r="T234" s="21">
        <v>3</v>
      </c>
      <c r="U234" s="21">
        <v>0</v>
      </c>
      <c r="V234" s="21">
        <v>1</v>
      </c>
      <c r="W234" s="21">
        <v>0</v>
      </c>
      <c r="X234" s="21">
        <v>0</v>
      </c>
      <c r="Y234" s="21">
        <v>2</v>
      </c>
      <c r="Z234" s="21">
        <v>0</v>
      </c>
      <c r="AA234" s="21">
        <v>0</v>
      </c>
      <c r="AB234" s="6" t="s">
        <v>173</v>
      </c>
      <c r="AC234" s="3" t="s">
        <v>41</v>
      </c>
      <c r="AD234" s="30" t="s">
        <v>18</v>
      </c>
      <c r="AE234" s="77">
        <v>1</v>
      </c>
      <c r="AF234" s="77">
        <v>1</v>
      </c>
      <c r="AG234" s="78">
        <v>1</v>
      </c>
      <c r="AH234" s="78">
        <v>1</v>
      </c>
      <c r="AI234" s="78">
        <v>1</v>
      </c>
      <c r="AJ234" s="78">
        <v>1</v>
      </c>
      <c r="AK234" s="109" t="s">
        <v>18</v>
      </c>
      <c r="AL234" s="110"/>
    </row>
    <row r="235" spans="1:38" ht="39" customHeight="1">
      <c r="A235" s="21"/>
      <c r="B235" s="21"/>
      <c r="C235" s="21"/>
      <c r="D235" s="21"/>
      <c r="E235" s="21"/>
      <c r="F235" s="21"/>
      <c r="G235" s="21"/>
      <c r="H235" s="21"/>
      <c r="I235" s="25"/>
      <c r="J235" s="25"/>
      <c r="K235" s="25"/>
      <c r="L235" s="25"/>
      <c r="M235" s="25"/>
      <c r="N235" s="25"/>
      <c r="O235" s="25"/>
      <c r="P235" s="25"/>
      <c r="Q235" s="25"/>
      <c r="R235" s="21">
        <v>0</v>
      </c>
      <c r="S235" s="21">
        <v>1</v>
      </c>
      <c r="T235" s="21">
        <v>3</v>
      </c>
      <c r="U235" s="21">
        <v>0</v>
      </c>
      <c r="V235" s="21">
        <v>1</v>
      </c>
      <c r="W235" s="21">
        <v>0</v>
      </c>
      <c r="X235" s="21">
        <v>0</v>
      </c>
      <c r="Y235" s="21">
        <v>2</v>
      </c>
      <c r="Z235" s="21">
        <v>0</v>
      </c>
      <c r="AA235" s="21">
        <v>1</v>
      </c>
      <c r="AB235" s="6" t="s">
        <v>74</v>
      </c>
      <c r="AC235" s="3" t="s">
        <v>46</v>
      </c>
      <c r="AD235" s="30" t="s">
        <v>18</v>
      </c>
      <c r="AE235" s="41">
        <v>13</v>
      </c>
      <c r="AF235" s="41">
        <v>13</v>
      </c>
      <c r="AG235" s="41">
        <v>14</v>
      </c>
      <c r="AH235" s="41">
        <v>15</v>
      </c>
      <c r="AI235" s="41">
        <v>16</v>
      </c>
      <c r="AJ235" s="41">
        <v>17</v>
      </c>
      <c r="AK235" s="109">
        <v>17</v>
      </c>
      <c r="AL235" s="110"/>
    </row>
    <row r="236" spans="1:38" ht="51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52"/>
      <c r="O236" s="8"/>
      <c r="P236" s="8"/>
      <c r="Q236" s="8"/>
      <c r="R236" s="21">
        <v>0</v>
      </c>
      <c r="S236" s="21">
        <v>1</v>
      </c>
      <c r="T236" s="21">
        <v>3</v>
      </c>
      <c r="U236" s="21">
        <v>0</v>
      </c>
      <c r="V236" s="21">
        <v>1</v>
      </c>
      <c r="W236" s="21">
        <v>0</v>
      </c>
      <c r="X236" s="21">
        <v>0</v>
      </c>
      <c r="Y236" s="21">
        <v>2</v>
      </c>
      <c r="Z236" s="21">
        <v>0</v>
      </c>
      <c r="AA236" s="21">
        <v>2</v>
      </c>
      <c r="AB236" s="6" t="s">
        <v>73</v>
      </c>
      <c r="AC236" s="3" t="s">
        <v>46</v>
      </c>
      <c r="AD236" s="30" t="s">
        <v>18</v>
      </c>
      <c r="AE236" s="41">
        <v>7</v>
      </c>
      <c r="AF236" s="41">
        <v>1</v>
      </c>
      <c r="AG236" s="41">
        <v>1</v>
      </c>
      <c r="AH236" s="41">
        <v>2</v>
      </c>
      <c r="AI236" s="41">
        <v>2</v>
      </c>
      <c r="AJ236" s="41">
        <v>2</v>
      </c>
      <c r="AK236" s="109">
        <v>2</v>
      </c>
      <c r="AL236" s="110"/>
    </row>
    <row r="237" spans="1:38" ht="69" customHeight="1">
      <c r="A237" s="21">
        <v>7</v>
      </c>
      <c r="B237" s="21">
        <v>0</v>
      </c>
      <c r="C237" s="21">
        <v>0</v>
      </c>
      <c r="D237" s="21">
        <v>0</v>
      </c>
      <c r="E237" s="21">
        <v>7</v>
      </c>
      <c r="F237" s="21">
        <v>0</v>
      </c>
      <c r="G237" s="21">
        <v>3</v>
      </c>
      <c r="H237" s="21">
        <v>0</v>
      </c>
      <c r="I237" s="25">
        <v>1</v>
      </c>
      <c r="J237" s="25">
        <v>3</v>
      </c>
      <c r="K237" s="25">
        <v>0</v>
      </c>
      <c r="L237" s="25">
        <v>1</v>
      </c>
      <c r="M237" s="25" t="s">
        <v>65</v>
      </c>
      <c r="N237" s="25">
        <v>0</v>
      </c>
      <c r="O237" s="25">
        <v>6</v>
      </c>
      <c r="P237" s="25">
        <v>9</v>
      </c>
      <c r="Q237" s="25" t="s">
        <v>62</v>
      </c>
      <c r="R237" s="21">
        <v>0</v>
      </c>
      <c r="S237" s="21">
        <v>1</v>
      </c>
      <c r="T237" s="21">
        <v>3</v>
      </c>
      <c r="U237" s="21">
        <v>0</v>
      </c>
      <c r="V237" s="21">
        <v>1</v>
      </c>
      <c r="W237" s="21">
        <v>0</v>
      </c>
      <c r="X237" s="21">
        <v>0</v>
      </c>
      <c r="Y237" s="21">
        <v>3</v>
      </c>
      <c r="Z237" s="21">
        <v>0</v>
      </c>
      <c r="AA237" s="21">
        <v>0</v>
      </c>
      <c r="AB237" s="6" t="s">
        <v>119</v>
      </c>
      <c r="AC237" s="3" t="s">
        <v>14</v>
      </c>
      <c r="AD237" s="30" t="s">
        <v>18</v>
      </c>
      <c r="AE237" s="54">
        <v>24.3</v>
      </c>
      <c r="AF237" s="54">
        <v>29.5</v>
      </c>
      <c r="AG237" s="54">
        <v>39.4</v>
      </c>
      <c r="AH237" s="54">
        <v>42.1</v>
      </c>
      <c r="AI237" s="54">
        <v>42.1</v>
      </c>
      <c r="AJ237" s="54">
        <v>42.1</v>
      </c>
      <c r="AK237" s="109" t="s">
        <v>18</v>
      </c>
      <c r="AL237" s="110"/>
    </row>
    <row r="238" spans="1:38" ht="60.75" customHeight="1">
      <c r="A238" s="21"/>
      <c r="B238" s="21"/>
      <c r="C238" s="21"/>
      <c r="D238" s="21"/>
      <c r="E238" s="21"/>
      <c r="F238" s="21"/>
      <c r="G238" s="21"/>
      <c r="H238" s="21"/>
      <c r="I238" s="25"/>
      <c r="J238" s="25"/>
      <c r="K238" s="25"/>
      <c r="L238" s="25"/>
      <c r="M238" s="25"/>
      <c r="N238" s="25"/>
      <c r="O238" s="25"/>
      <c r="P238" s="25"/>
      <c r="Q238" s="25"/>
      <c r="R238" s="21">
        <v>0</v>
      </c>
      <c r="S238" s="21">
        <v>1</v>
      </c>
      <c r="T238" s="21">
        <v>3</v>
      </c>
      <c r="U238" s="21">
        <v>0</v>
      </c>
      <c r="V238" s="21">
        <v>1</v>
      </c>
      <c r="W238" s="21">
        <v>0</v>
      </c>
      <c r="X238" s="21">
        <v>0</v>
      </c>
      <c r="Y238" s="21">
        <v>3</v>
      </c>
      <c r="Z238" s="21">
        <v>0</v>
      </c>
      <c r="AA238" s="21">
        <v>1</v>
      </c>
      <c r="AB238" s="6" t="s">
        <v>120</v>
      </c>
      <c r="AC238" s="16" t="s">
        <v>39</v>
      </c>
      <c r="AD238" s="30" t="s">
        <v>18</v>
      </c>
      <c r="AE238" s="41">
        <v>11</v>
      </c>
      <c r="AF238" s="58">
        <v>11</v>
      </c>
      <c r="AG238" s="58">
        <v>11</v>
      </c>
      <c r="AH238" s="58">
        <v>11</v>
      </c>
      <c r="AI238" s="58">
        <v>11</v>
      </c>
      <c r="AJ238" s="58">
        <v>11</v>
      </c>
      <c r="AK238" s="109">
        <v>11</v>
      </c>
      <c r="AL238" s="113"/>
    </row>
    <row r="239" spans="1:38" ht="69" customHeight="1">
      <c r="A239" s="21">
        <v>5</v>
      </c>
      <c r="B239" s="21">
        <v>0</v>
      </c>
      <c r="C239" s="21">
        <v>0</v>
      </c>
      <c r="D239" s="21">
        <v>0</v>
      </c>
      <c r="E239" s="21">
        <v>7</v>
      </c>
      <c r="F239" s="21">
        <v>0</v>
      </c>
      <c r="G239" s="21">
        <v>3</v>
      </c>
      <c r="H239" s="21">
        <v>0</v>
      </c>
      <c r="I239" s="25">
        <v>1</v>
      </c>
      <c r="J239" s="25">
        <v>3</v>
      </c>
      <c r="K239" s="25">
        <v>0</v>
      </c>
      <c r="L239" s="25">
        <v>1</v>
      </c>
      <c r="M239" s="25" t="s">
        <v>65</v>
      </c>
      <c r="N239" s="25">
        <v>0</v>
      </c>
      <c r="O239" s="25">
        <v>6</v>
      </c>
      <c r="P239" s="25">
        <v>9</v>
      </c>
      <c r="Q239" s="25" t="s">
        <v>62</v>
      </c>
      <c r="R239" s="21">
        <v>0</v>
      </c>
      <c r="S239" s="21">
        <v>1</v>
      </c>
      <c r="T239" s="21">
        <v>3</v>
      </c>
      <c r="U239" s="21">
        <v>0</v>
      </c>
      <c r="V239" s="21">
        <v>1</v>
      </c>
      <c r="W239" s="21">
        <v>0</v>
      </c>
      <c r="X239" s="21">
        <v>0</v>
      </c>
      <c r="Y239" s="21">
        <v>4</v>
      </c>
      <c r="Z239" s="21">
        <v>0</v>
      </c>
      <c r="AA239" s="21">
        <v>0</v>
      </c>
      <c r="AB239" s="6" t="s">
        <v>121</v>
      </c>
      <c r="AC239" s="3" t="s">
        <v>14</v>
      </c>
      <c r="AD239" s="30" t="s">
        <v>18</v>
      </c>
      <c r="AE239" s="54">
        <v>13.1</v>
      </c>
      <c r="AF239" s="54">
        <v>17.7</v>
      </c>
      <c r="AG239" s="54">
        <v>18.2</v>
      </c>
      <c r="AH239" s="54">
        <v>19.8</v>
      </c>
      <c r="AI239" s="54">
        <v>19.8</v>
      </c>
      <c r="AJ239" s="54">
        <v>19.8</v>
      </c>
      <c r="AK239" s="109" t="s">
        <v>18</v>
      </c>
      <c r="AL239" s="110"/>
    </row>
    <row r="240" spans="1:38" ht="63" customHeight="1">
      <c r="A240" s="21"/>
      <c r="B240" s="21"/>
      <c r="C240" s="21"/>
      <c r="D240" s="21"/>
      <c r="E240" s="21"/>
      <c r="F240" s="21"/>
      <c r="G240" s="21"/>
      <c r="H240" s="21"/>
      <c r="I240" s="25"/>
      <c r="J240" s="25"/>
      <c r="K240" s="25"/>
      <c r="L240" s="25"/>
      <c r="M240" s="25"/>
      <c r="N240" s="25"/>
      <c r="O240" s="25"/>
      <c r="P240" s="25"/>
      <c r="Q240" s="25"/>
      <c r="R240" s="21">
        <v>0</v>
      </c>
      <c r="S240" s="21">
        <v>1</v>
      </c>
      <c r="T240" s="21">
        <v>3</v>
      </c>
      <c r="U240" s="21">
        <v>0</v>
      </c>
      <c r="V240" s="21">
        <v>1</v>
      </c>
      <c r="W240" s="21">
        <v>0</v>
      </c>
      <c r="X240" s="21">
        <v>0</v>
      </c>
      <c r="Y240" s="21">
        <v>4</v>
      </c>
      <c r="Z240" s="21">
        <v>0</v>
      </c>
      <c r="AA240" s="21">
        <v>1</v>
      </c>
      <c r="AB240" s="6" t="s">
        <v>122</v>
      </c>
      <c r="AC240" s="16" t="s">
        <v>39</v>
      </c>
      <c r="AD240" s="30" t="s">
        <v>18</v>
      </c>
      <c r="AE240" s="41">
        <v>7</v>
      </c>
      <c r="AF240" s="58">
        <v>6</v>
      </c>
      <c r="AG240" s="58">
        <v>5</v>
      </c>
      <c r="AH240" s="58">
        <v>5</v>
      </c>
      <c r="AI240" s="58">
        <v>5</v>
      </c>
      <c r="AJ240" s="58">
        <v>5</v>
      </c>
      <c r="AK240" s="109">
        <v>5</v>
      </c>
      <c r="AL240" s="113"/>
    </row>
    <row r="241" spans="1:38" ht="59.25" customHeight="1">
      <c r="A241" s="21">
        <v>7</v>
      </c>
      <c r="B241" s="21">
        <v>0</v>
      </c>
      <c r="C241" s="21">
        <v>0</v>
      </c>
      <c r="D241" s="21">
        <v>0</v>
      </c>
      <c r="E241" s="21">
        <v>7</v>
      </c>
      <c r="F241" s="21">
        <v>0</v>
      </c>
      <c r="G241" s="21">
        <v>3</v>
      </c>
      <c r="H241" s="21">
        <v>0</v>
      </c>
      <c r="I241" s="25">
        <v>1</v>
      </c>
      <c r="J241" s="25">
        <v>3</v>
      </c>
      <c r="K241" s="25">
        <v>0</v>
      </c>
      <c r="L241" s="25">
        <v>1</v>
      </c>
      <c r="M241" s="25">
        <v>1</v>
      </c>
      <c r="N241" s="25">
        <v>0</v>
      </c>
      <c r="O241" s="25">
        <v>6</v>
      </c>
      <c r="P241" s="25">
        <v>9</v>
      </c>
      <c r="Q241" s="25">
        <v>0</v>
      </c>
      <c r="R241" s="21">
        <v>0</v>
      </c>
      <c r="S241" s="21">
        <v>1</v>
      </c>
      <c r="T241" s="21">
        <v>3</v>
      </c>
      <c r="U241" s="21">
        <v>0</v>
      </c>
      <c r="V241" s="21">
        <v>1</v>
      </c>
      <c r="W241" s="21">
        <v>0</v>
      </c>
      <c r="X241" s="21">
        <v>0</v>
      </c>
      <c r="Y241" s="21">
        <v>5</v>
      </c>
      <c r="Z241" s="21">
        <v>0</v>
      </c>
      <c r="AA241" s="21">
        <v>0</v>
      </c>
      <c r="AB241" s="6" t="s">
        <v>174</v>
      </c>
      <c r="AC241" s="3" t="s">
        <v>14</v>
      </c>
      <c r="AD241" s="30" t="s">
        <v>18</v>
      </c>
      <c r="AE241" s="62">
        <v>2404.8</v>
      </c>
      <c r="AF241" s="62">
        <v>2917.4</v>
      </c>
      <c r="AG241" s="62">
        <v>3895.5</v>
      </c>
      <c r="AH241" s="62">
        <v>4148.9</v>
      </c>
      <c r="AI241" s="62">
        <v>4148.9</v>
      </c>
      <c r="AJ241" s="62">
        <v>4148.9</v>
      </c>
      <c r="AK241" s="109" t="s">
        <v>18</v>
      </c>
      <c r="AL241" s="110"/>
    </row>
    <row r="242" spans="1:38" ht="57" customHeight="1">
      <c r="A242" s="21"/>
      <c r="B242" s="21"/>
      <c r="C242" s="21"/>
      <c r="D242" s="21"/>
      <c r="E242" s="21"/>
      <c r="F242" s="21"/>
      <c r="G242" s="21"/>
      <c r="H242" s="21"/>
      <c r="I242" s="25"/>
      <c r="J242" s="25"/>
      <c r="K242" s="25"/>
      <c r="L242" s="25"/>
      <c r="M242" s="25"/>
      <c r="N242" s="25"/>
      <c r="O242" s="25"/>
      <c r="P242" s="25"/>
      <c r="Q242" s="25"/>
      <c r="R242" s="21">
        <v>0</v>
      </c>
      <c r="S242" s="21">
        <v>1</v>
      </c>
      <c r="T242" s="21">
        <v>3</v>
      </c>
      <c r="U242" s="21">
        <v>0</v>
      </c>
      <c r="V242" s="21">
        <v>1</v>
      </c>
      <c r="W242" s="21">
        <v>0</v>
      </c>
      <c r="X242" s="21">
        <v>0</v>
      </c>
      <c r="Y242" s="21">
        <v>5</v>
      </c>
      <c r="Z242" s="21">
        <v>0</v>
      </c>
      <c r="AA242" s="21">
        <v>1</v>
      </c>
      <c r="AB242" s="6" t="s">
        <v>120</v>
      </c>
      <c r="AC242" s="16" t="s">
        <v>39</v>
      </c>
      <c r="AD242" s="30" t="s">
        <v>18</v>
      </c>
      <c r="AE242" s="41">
        <v>11</v>
      </c>
      <c r="AF242" s="58">
        <v>11</v>
      </c>
      <c r="AG242" s="58">
        <v>11</v>
      </c>
      <c r="AH242" s="58">
        <v>11</v>
      </c>
      <c r="AI242" s="58">
        <v>11</v>
      </c>
      <c r="AJ242" s="58">
        <v>11</v>
      </c>
      <c r="AK242" s="109">
        <v>11</v>
      </c>
      <c r="AL242" s="113"/>
    </row>
    <row r="243" spans="1:38" ht="60" customHeight="1">
      <c r="A243" s="21">
        <v>5</v>
      </c>
      <c r="B243" s="21">
        <v>0</v>
      </c>
      <c r="C243" s="21">
        <v>0</v>
      </c>
      <c r="D243" s="21">
        <v>0</v>
      </c>
      <c r="E243" s="21">
        <v>7</v>
      </c>
      <c r="F243" s="21">
        <v>0</v>
      </c>
      <c r="G243" s="21">
        <v>3</v>
      </c>
      <c r="H243" s="21">
        <v>0</v>
      </c>
      <c r="I243" s="25">
        <v>1</v>
      </c>
      <c r="J243" s="25">
        <v>3</v>
      </c>
      <c r="K243" s="25">
        <v>0</v>
      </c>
      <c r="L243" s="25">
        <v>1</v>
      </c>
      <c r="M243" s="25">
        <v>1</v>
      </c>
      <c r="N243" s="25">
        <v>0</v>
      </c>
      <c r="O243" s="25">
        <v>6</v>
      </c>
      <c r="P243" s="25">
        <v>9</v>
      </c>
      <c r="Q243" s="25">
        <v>0</v>
      </c>
      <c r="R243" s="21">
        <v>0</v>
      </c>
      <c r="S243" s="21">
        <v>1</v>
      </c>
      <c r="T243" s="21">
        <v>3</v>
      </c>
      <c r="U243" s="21">
        <v>0</v>
      </c>
      <c r="V243" s="21">
        <v>1</v>
      </c>
      <c r="W243" s="21">
        <v>0</v>
      </c>
      <c r="X243" s="21">
        <v>0</v>
      </c>
      <c r="Y243" s="21">
        <v>6</v>
      </c>
      <c r="Z243" s="21">
        <v>0</v>
      </c>
      <c r="AA243" s="21">
        <v>0</v>
      </c>
      <c r="AB243" s="6" t="s">
        <v>175</v>
      </c>
      <c r="AC243" s="3" t="s">
        <v>14</v>
      </c>
      <c r="AD243" s="30" t="s">
        <v>18</v>
      </c>
      <c r="AE243" s="62">
        <v>1294.9</v>
      </c>
      <c r="AF243" s="62">
        <v>1750.5</v>
      </c>
      <c r="AG243" s="62">
        <v>1798</v>
      </c>
      <c r="AH243" s="62">
        <v>1975</v>
      </c>
      <c r="AI243" s="62">
        <v>1975</v>
      </c>
      <c r="AJ243" s="62">
        <v>1975</v>
      </c>
      <c r="AK243" s="109" t="s">
        <v>18</v>
      </c>
      <c r="AL243" s="110"/>
    </row>
    <row r="244" spans="1:38" ht="60" customHeight="1">
      <c r="A244" s="21"/>
      <c r="B244" s="21"/>
      <c r="C244" s="21"/>
      <c r="D244" s="21"/>
      <c r="E244" s="21"/>
      <c r="F244" s="21"/>
      <c r="G244" s="21"/>
      <c r="H244" s="21"/>
      <c r="I244" s="25"/>
      <c r="J244" s="25"/>
      <c r="K244" s="25"/>
      <c r="L244" s="25"/>
      <c r="M244" s="25"/>
      <c r="N244" s="25"/>
      <c r="O244" s="25"/>
      <c r="P244" s="25"/>
      <c r="Q244" s="25"/>
      <c r="R244" s="21">
        <v>0</v>
      </c>
      <c r="S244" s="21">
        <v>1</v>
      </c>
      <c r="T244" s="21">
        <v>3</v>
      </c>
      <c r="U244" s="21">
        <v>0</v>
      </c>
      <c r="V244" s="21">
        <v>1</v>
      </c>
      <c r="W244" s="21">
        <v>0</v>
      </c>
      <c r="X244" s="21">
        <v>0</v>
      </c>
      <c r="Y244" s="21">
        <v>6</v>
      </c>
      <c r="Z244" s="21">
        <v>0</v>
      </c>
      <c r="AA244" s="21">
        <v>1</v>
      </c>
      <c r="AB244" s="6" t="s">
        <v>122</v>
      </c>
      <c r="AC244" s="16" t="s">
        <v>39</v>
      </c>
      <c r="AD244" s="30" t="s">
        <v>18</v>
      </c>
      <c r="AE244" s="41">
        <v>7</v>
      </c>
      <c r="AF244" s="58">
        <v>6</v>
      </c>
      <c r="AG244" s="58">
        <v>5</v>
      </c>
      <c r="AH244" s="58">
        <v>5</v>
      </c>
      <c r="AI244" s="58">
        <v>5</v>
      </c>
      <c r="AJ244" s="58">
        <v>5</v>
      </c>
      <c r="AK244" s="109">
        <v>5</v>
      </c>
      <c r="AL244" s="113"/>
    </row>
    <row r="245" spans="1:38" ht="57.75" customHeight="1">
      <c r="A245" s="21">
        <v>7</v>
      </c>
      <c r="B245" s="21">
        <v>0</v>
      </c>
      <c r="C245" s="21">
        <v>0</v>
      </c>
      <c r="D245" s="21">
        <v>0</v>
      </c>
      <c r="E245" s="21">
        <v>7</v>
      </c>
      <c r="F245" s="21">
        <v>0</v>
      </c>
      <c r="G245" s="21">
        <v>3</v>
      </c>
      <c r="H245" s="21">
        <v>0</v>
      </c>
      <c r="I245" s="25">
        <v>1</v>
      </c>
      <c r="J245" s="25">
        <v>3</v>
      </c>
      <c r="K245" s="25">
        <v>0</v>
      </c>
      <c r="L245" s="25">
        <v>1</v>
      </c>
      <c r="M245" s="25">
        <v>2</v>
      </c>
      <c r="N245" s="25">
        <v>0</v>
      </c>
      <c r="O245" s="25">
        <v>0</v>
      </c>
      <c r="P245" s="25">
        <v>1</v>
      </c>
      <c r="Q245" s="25" t="s">
        <v>198</v>
      </c>
      <c r="R245" s="21">
        <v>0</v>
      </c>
      <c r="S245" s="21">
        <v>1</v>
      </c>
      <c r="T245" s="21">
        <v>3</v>
      </c>
      <c r="U245" s="21">
        <v>0</v>
      </c>
      <c r="V245" s="21">
        <v>1</v>
      </c>
      <c r="W245" s="21">
        <v>0</v>
      </c>
      <c r="X245" s="21">
        <v>0</v>
      </c>
      <c r="Y245" s="21">
        <v>7</v>
      </c>
      <c r="Z245" s="21">
        <v>0</v>
      </c>
      <c r="AA245" s="21">
        <v>0</v>
      </c>
      <c r="AB245" s="6" t="s">
        <v>201</v>
      </c>
      <c r="AC245" s="3" t="s">
        <v>14</v>
      </c>
      <c r="AD245" s="30" t="s">
        <v>18</v>
      </c>
      <c r="AE245" s="53">
        <v>0</v>
      </c>
      <c r="AF245" s="55">
        <v>1498.1</v>
      </c>
      <c r="AG245" s="53">
        <v>3632.6</v>
      </c>
      <c r="AH245" s="53">
        <v>3081.4</v>
      </c>
      <c r="AI245" s="53">
        <v>3081.4</v>
      </c>
      <c r="AJ245" s="53">
        <v>3081.4</v>
      </c>
      <c r="AK245" s="109" t="s">
        <v>18</v>
      </c>
      <c r="AL245" s="116"/>
    </row>
    <row r="246" spans="1:38" ht="81.75" customHeight="1">
      <c r="A246" s="21"/>
      <c r="B246" s="21"/>
      <c r="C246" s="21"/>
      <c r="D246" s="21"/>
      <c r="E246" s="21"/>
      <c r="F246" s="21"/>
      <c r="G246" s="21"/>
      <c r="H246" s="21"/>
      <c r="I246" s="25"/>
      <c r="J246" s="25"/>
      <c r="K246" s="25"/>
      <c r="L246" s="25"/>
      <c r="M246" s="25"/>
      <c r="N246" s="83"/>
      <c r="O246" s="25"/>
      <c r="P246" s="25"/>
      <c r="Q246" s="25"/>
      <c r="R246" s="21"/>
      <c r="S246" s="21">
        <v>1</v>
      </c>
      <c r="T246" s="21">
        <v>3</v>
      </c>
      <c r="U246" s="21">
        <v>0</v>
      </c>
      <c r="V246" s="21">
        <v>1</v>
      </c>
      <c r="W246" s="21">
        <v>0</v>
      </c>
      <c r="X246" s="21">
        <v>0</v>
      </c>
      <c r="Y246" s="21">
        <v>7</v>
      </c>
      <c r="Z246" s="21">
        <v>0</v>
      </c>
      <c r="AA246" s="21">
        <v>1</v>
      </c>
      <c r="AB246" s="6" t="s">
        <v>199</v>
      </c>
      <c r="AC246" s="16" t="s">
        <v>24</v>
      </c>
      <c r="AD246" s="30" t="s">
        <v>18</v>
      </c>
      <c r="AE246" s="53">
        <v>0</v>
      </c>
      <c r="AF246" s="84">
        <v>9</v>
      </c>
      <c r="AG246" s="53">
        <v>10</v>
      </c>
      <c r="AH246" s="53">
        <v>10</v>
      </c>
      <c r="AI246" s="53">
        <v>10</v>
      </c>
      <c r="AJ246" s="53">
        <v>10</v>
      </c>
      <c r="AK246" s="160">
        <v>10</v>
      </c>
      <c r="AL246" s="161"/>
    </row>
    <row r="247" spans="1:38" ht="45" customHeight="1">
      <c r="A247" s="21"/>
      <c r="B247" s="21"/>
      <c r="C247" s="21"/>
      <c r="D247" s="21"/>
      <c r="E247" s="21"/>
      <c r="F247" s="21"/>
      <c r="G247" s="21"/>
      <c r="H247" s="21"/>
      <c r="I247" s="25"/>
      <c r="J247" s="25"/>
      <c r="K247" s="25"/>
      <c r="L247" s="25"/>
      <c r="M247" s="25"/>
      <c r="N247" s="83"/>
      <c r="O247" s="25"/>
      <c r="P247" s="25"/>
      <c r="Q247" s="25"/>
      <c r="R247" s="21"/>
      <c r="S247" s="21">
        <v>1</v>
      </c>
      <c r="T247" s="21">
        <v>3</v>
      </c>
      <c r="U247" s="21">
        <v>0</v>
      </c>
      <c r="V247" s="21">
        <v>1</v>
      </c>
      <c r="W247" s="21">
        <v>0</v>
      </c>
      <c r="X247" s="21">
        <v>0</v>
      </c>
      <c r="Y247" s="21">
        <v>7</v>
      </c>
      <c r="Z247" s="21">
        <v>0</v>
      </c>
      <c r="AA247" s="21">
        <v>2</v>
      </c>
      <c r="AB247" s="6" t="s">
        <v>200</v>
      </c>
      <c r="AC247" s="16" t="s">
        <v>24</v>
      </c>
      <c r="AD247" s="30" t="s">
        <v>18</v>
      </c>
      <c r="AE247" s="53">
        <v>0</v>
      </c>
      <c r="AF247" s="84">
        <v>75</v>
      </c>
      <c r="AG247" s="84">
        <v>79</v>
      </c>
      <c r="AH247" s="84">
        <v>75</v>
      </c>
      <c r="AI247" s="84">
        <v>75</v>
      </c>
      <c r="AJ247" s="53">
        <v>75</v>
      </c>
      <c r="AK247" s="111">
        <v>75</v>
      </c>
      <c r="AL247" s="118"/>
    </row>
    <row r="248" spans="1:38" ht="60" customHeight="1">
      <c r="A248" s="21">
        <v>7</v>
      </c>
      <c r="B248" s="21">
        <v>0</v>
      </c>
      <c r="C248" s="21">
        <v>0</v>
      </c>
      <c r="D248" s="21">
        <v>0</v>
      </c>
      <c r="E248" s="21">
        <v>7</v>
      </c>
      <c r="F248" s="21">
        <v>0</v>
      </c>
      <c r="G248" s="21">
        <v>3</v>
      </c>
      <c r="H248" s="21">
        <v>0</v>
      </c>
      <c r="I248" s="21">
        <v>1</v>
      </c>
      <c r="J248" s="21">
        <v>3</v>
      </c>
      <c r="K248" s="21">
        <v>0</v>
      </c>
      <c r="L248" s="21">
        <v>1</v>
      </c>
      <c r="M248" s="21">
        <v>1</v>
      </c>
      <c r="N248" s="21">
        <v>1</v>
      </c>
      <c r="O248" s="21">
        <v>3</v>
      </c>
      <c r="P248" s="21">
        <v>9</v>
      </c>
      <c r="Q248" s="21">
        <v>0</v>
      </c>
      <c r="R248" s="21">
        <v>0</v>
      </c>
      <c r="S248" s="21">
        <v>1</v>
      </c>
      <c r="T248" s="21">
        <v>3</v>
      </c>
      <c r="U248" s="21">
        <v>0</v>
      </c>
      <c r="V248" s="21">
        <v>1</v>
      </c>
      <c r="W248" s="21">
        <v>0</v>
      </c>
      <c r="X248" s="21">
        <v>0</v>
      </c>
      <c r="Y248" s="21">
        <v>8</v>
      </c>
      <c r="Z248" s="21">
        <v>0</v>
      </c>
      <c r="AA248" s="21">
        <v>0</v>
      </c>
      <c r="AB248" s="6" t="s">
        <v>207</v>
      </c>
      <c r="AC248" s="3" t="s">
        <v>14</v>
      </c>
      <c r="AD248" s="58" t="s">
        <v>18</v>
      </c>
      <c r="AE248" s="54">
        <v>0</v>
      </c>
      <c r="AF248" s="54">
        <v>81.6</v>
      </c>
      <c r="AG248" s="54">
        <v>89</v>
      </c>
      <c r="AH248" s="54">
        <v>0</v>
      </c>
      <c r="AI248" s="54">
        <v>0</v>
      </c>
      <c r="AJ248" s="54">
        <v>0</v>
      </c>
      <c r="AK248" s="109" t="s">
        <v>18</v>
      </c>
      <c r="AL248" s="110"/>
    </row>
    <row r="249" spans="1:38" ht="57.75" customHeight="1">
      <c r="A249" s="21"/>
      <c r="B249" s="21"/>
      <c r="C249" s="21"/>
      <c r="D249" s="21"/>
      <c r="E249" s="21"/>
      <c r="F249" s="21"/>
      <c r="G249" s="21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21">
        <v>0</v>
      </c>
      <c r="S249" s="21">
        <v>1</v>
      </c>
      <c r="T249" s="21">
        <v>3</v>
      </c>
      <c r="U249" s="21">
        <v>0</v>
      </c>
      <c r="V249" s="21">
        <v>1</v>
      </c>
      <c r="W249" s="21">
        <v>0</v>
      </c>
      <c r="X249" s="21">
        <v>0</v>
      </c>
      <c r="Y249" s="21">
        <v>8</v>
      </c>
      <c r="Z249" s="21">
        <v>0</v>
      </c>
      <c r="AA249" s="21">
        <v>1</v>
      </c>
      <c r="AB249" s="6" t="s">
        <v>203</v>
      </c>
      <c r="AC249" s="16" t="s">
        <v>39</v>
      </c>
      <c r="AD249" s="58" t="s">
        <v>18</v>
      </c>
      <c r="AE249" s="41">
        <v>0</v>
      </c>
      <c r="AF249" s="41">
        <v>9</v>
      </c>
      <c r="AG249" s="41">
        <v>9</v>
      </c>
      <c r="AH249" s="41">
        <v>0</v>
      </c>
      <c r="AI249" s="41">
        <v>0</v>
      </c>
      <c r="AJ249" s="41">
        <v>0</v>
      </c>
      <c r="AK249" s="114">
        <v>9</v>
      </c>
      <c r="AL249" s="115"/>
    </row>
    <row r="250" spans="1:38" ht="58.5" customHeight="1">
      <c r="A250" s="21">
        <v>5</v>
      </c>
      <c r="B250" s="21">
        <v>0</v>
      </c>
      <c r="C250" s="21">
        <v>0</v>
      </c>
      <c r="D250" s="21">
        <v>0</v>
      </c>
      <c r="E250" s="21">
        <v>7</v>
      </c>
      <c r="F250" s="21">
        <v>0</v>
      </c>
      <c r="G250" s="21">
        <v>3</v>
      </c>
      <c r="H250" s="21">
        <v>0</v>
      </c>
      <c r="I250" s="21">
        <v>1</v>
      </c>
      <c r="J250" s="21">
        <v>3</v>
      </c>
      <c r="K250" s="21">
        <v>0</v>
      </c>
      <c r="L250" s="21">
        <v>1</v>
      </c>
      <c r="M250" s="21">
        <v>1</v>
      </c>
      <c r="N250" s="21">
        <v>1</v>
      </c>
      <c r="O250" s="21">
        <v>3</v>
      </c>
      <c r="P250" s="21">
        <v>9</v>
      </c>
      <c r="Q250" s="21">
        <v>0</v>
      </c>
      <c r="R250" s="21">
        <v>0</v>
      </c>
      <c r="S250" s="21">
        <v>1</v>
      </c>
      <c r="T250" s="21">
        <v>3</v>
      </c>
      <c r="U250" s="21">
        <v>0</v>
      </c>
      <c r="V250" s="21">
        <v>1</v>
      </c>
      <c r="W250" s="21">
        <v>0</v>
      </c>
      <c r="X250" s="21">
        <v>0</v>
      </c>
      <c r="Y250" s="21">
        <v>9</v>
      </c>
      <c r="Z250" s="21">
        <v>0</v>
      </c>
      <c r="AA250" s="21">
        <v>0</v>
      </c>
      <c r="AB250" s="6" t="s">
        <v>208</v>
      </c>
      <c r="AC250" s="3" t="s">
        <v>14</v>
      </c>
      <c r="AD250" s="58" t="s">
        <v>18</v>
      </c>
      <c r="AE250" s="54">
        <v>0</v>
      </c>
      <c r="AF250" s="54">
        <v>44.5</v>
      </c>
      <c r="AG250" s="54">
        <v>37.1</v>
      </c>
      <c r="AH250" s="54">
        <v>0</v>
      </c>
      <c r="AI250" s="54">
        <v>0</v>
      </c>
      <c r="AJ250" s="54">
        <v>0</v>
      </c>
      <c r="AK250" s="109" t="s">
        <v>18</v>
      </c>
      <c r="AL250" s="110"/>
    </row>
    <row r="251" spans="1:38" ht="57" customHeight="1">
      <c r="A251" s="21"/>
      <c r="B251" s="21"/>
      <c r="C251" s="21"/>
      <c r="D251" s="21"/>
      <c r="E251" s="21"/>
      <c r="F251" s="21"/>
      <c r="G251" s="21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21">
        <v>0</v>
      </c>
      <c r="S251" s="21">
        <v>1</v>
      </c>
      <c r="T251" s="21">
        <v>3</v>
      </c>
      <c r="U251" s="21">
        <v>0</v>
      </c>
      <c r="V251" s="21">
        <v>1</v>
      </c>
      <c r="W251" s="21">
        <v>0</v>
      </c>
      <c r="X251" s="21">
        <v>0</v>
      </c>
      <c r="Y251" s="21">
        <v>9</v>
      </c>
      <c r="Z251" s="21">
        <v>0</v>
      </c>
      <c r="AA251" s="21">
        <v>1</v>
      </c>
      <c r="AB251" s="6" t="s">
        <v>203</v>
      </c>
      <c r="AC251" s="16" t="s">
        <v>39</v>
      </c>
      <c r="AD251" s="58" t="s">
        <v>18</v>
      </c>
      <c r="AE251" s="41">
        <v>0</v>
      </c>
      <c r="AF251" s="41">
        <v>4</v>
      </c>
      <c r="AG251" s="41">
        <v>4</v>
      </c>
      <c r="AH251" s="41">
        <v>0</v>
      </c>
      <c r="AI251" s="41">
        <v>0</v>
      </c>
      <c r="AJ251" s="41">
        <v>0</v>
      </c>
      <c r="AK251" s="114">
        <v>4</v>
      </c>
      <c r="AL251" s="115"/>
    </row>
    <row r="252" spans="1:38" ht="75" customHeight="1">
      <c r="A252" s="21">
        <v>7</v>
      </c>
      <c r="B252" s="21">
        <v>0</v>
      </c>
      <c r="C252" s="21">
        <v>0</v>
      </c>
      <c r="D252" s="21">
        <v>0</v>
      </c>
      <c r="E252" s="21">
        <v>7</v>
      </c>
      <c r="F252" s="21">
        <v>0</v>
      </c>
      <c r="G252" s="21">
        <v>3</v>
      </c>
      <c r="H252" s="21">
        <v>0</v>
      </c>
      <c r="I252" s="21">
        <v>1</v>
      </c>
      <c r="J252" s="21">
        <v>3</v>
      </c>
      <c r="K252" s="21">
        <v>0</v>
      </c>
      <c r="L252" s="21">
        <v>1</v>
      </c>
      <c r="M252" s="21" t="s">
        <v>65</v>
      </c>
      <c r="N252" s="21">
        <v>1</v>
      </c>
      <c r="O252" s="21">
        <v>3</v>
      </c>
      <c r="P252" s="21">
        <v>9</v>
      </c>
      <c r="Q252" s="21" t="s">
        <v>62</v>
      </c>
      <c r="R252" s="21">
        <v>0</v>
      </c>
      <c r="S252" s="21">
        <v>1</v>
      </c>
      <c r="T252" s="21">
        <v>3</v>
      </c>
      <c r="U252" s="21">
        <v>0</v>
      </c>
      <c r="V252" s="21">
        <v>1</v>
      </c>
      <c r="W252" s="21">
        <v>0</v>
      </c>
      <c r="X252" s="21">
        <v>1</v>
      </c>
      <c r="Y252" s="21">
        <v>0</v>
      </c>
      <c r="Z252" s="21">
        <v>0</v>
      </c>
      <c r="AA252" s="21">
        <v>0</v>
      </c>
      <c r="AB252" s="6" t="s">
        <v>209</v>
      </c>
      <c r="AC252" s="3" t="s">
        <v>14</v>
      </c>
      <c r="AD252" s="58" t="s">
        <v>18</v>
      </c>
      <c r="AE252" s="54">
        <v>0</v>
      </c>
      <c r="AF252" s="54">
        <v>0.8</v>
      </c>
      <c r="AG252" s="54">
        <v>0.85</v>
      </c>
      <c r="AH252" s="54">
        <v>0</v>
      </c>
      <c r="AI252" s="54">
        <v>0</v>
      </c>
      <c r="AJ252" s="54">
        <v>0</v>
      </c>
      <c r="AK252" s="109" t="s">
        <v>18</v>
      </c>
      <c r="AL252" s="110"/>
    </row>
    <row r="253" spans="1:38" ht="61.5" customHeight="1">
      <c r="A253" s="21"/>
      <c r="B253" s="21"/>
      <c r="C253" s="21"/>
      <c r="D253" s="21"/>
      <c r="E253" s="21"/>
      <c r="F253" s="21"/>
      <c r="G253" s="21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21">
        <v>0</v>
      </c>
      <c r="S253" s="21">
        <v>1</v>
      </c>
      <c r="T253" s="21">
        <v>3</v>
      </c>
      <c r="U253" s="21">
        <v>0</v>
      </c>
      <c r="V253" s="21">
        <v>1</v>
      </c>
      <c r="W253" s="21">
        <v>0</v>
      </c>
      <c r="X253" s="21">
        <v>1</v>
      </c>
      <c r="Y253" s="21">
        <v>0</v>
      </c>
      <c r="Z253" s="21">
        <v>0</v>
      </c>
      <c r="AA253" s="21">
        <v>1</v>
      </c>
      <c r="AB253" s="6" t="s">
        <v>203</v>
      </c>
      <c r="AC253" s="16" t="s">
        <v>39</v>
      </c>
      <c r="AD253" s="58" t="s">
        <v>18</v>
      </c>
      <c r="AE253" s="41">
        <v>0</v>
      </c>
      <c r="AF253" s="41">
        <v>9</v>
      </c>
      <c r="AG253" s="41">
        <v>9</v>
      </c>
      <c r="AH253" s="41">
        <v>0</v>
      </c>
      <c r="AI253" s="41">
        <v>0</v>
      </c>
      <c r="AJ253" s="41">
        <v>0</v>
      </c>
      <c r="AK253" s="114">
        <v>9</v>
      </c>
      <c r="AL253" s="115"/>
    </row>
    <row r="254" spans="1:38" ht="74.25" customHeight="1">
      <c r="A254" s="21">
        <v>5</v>
      </c>
      <c r="B254" s="21">
        <v>0</v>
      </c>
      <c r="C254" s="21">
        <v>0</v>
      </c>
      <c r="D254" s="21">
        <v>0</v>
      </c>
      <c r="E254" s="21">
        <v>7</v>
      </c>
      <c r="F254" s="21">
        <v>0</v>
      </c>
      <c r="G254" s="21">
        <v>3</v>
      </c>
      <c r="H254" s="21">
        <v>0</v>
      </c>
      <c r="I254" s="21">
        <v>1</v>
      </c>
      <c r="J254" s="21">
        <v>3</v>
      </c>
      <c r="K254" s="21">
        <v>0</v>
      </c>
      <c r="L254" s="21">
        <v>1</v>
      </c>
      <c r="M254" s="21" t="s">
        <v>65</v>
      </c>
      <c r="N254" s="21">
        <v>1</v>
      </c>
      <c r="O254" s="21">
        <v>3</v>
      </c>
      <c r="P254" s="21">
        <v>9</v>
      </c>
      <c r="Q254" s="21" t="s">
        <v>62</v>
      </c>
      <c r="R254" s="21">
        <v>0</v>
      </c>
      <c r="S254" s="21">
        <v>1</v>
      </c>
      <c r="T254" s="21">
        <v>3</v>
      </c>
      <c r="U254" s="21">
        <v>0</v>
      </c>
      <c r="V254" s="21">
        <v>1</v>
      </c>
      <c r="W254" s="21">
        <v>0</v>
      </c>
      <c r="X254" s="21">
        <v>1</v>
      </c>
      <c r="Y254" s="21">
        <v>1</v>
      </c>
      <c r="Z254" s="21">
        <v>0</v>
      </c>
      <c r="AA254" s="21">
        <v>0</v>
      </c>
      <c r="AB254" s="6" t="s">
        <v>210</v>
      </c>
      <c r="AC254" s="3" t="s">
        <v>14</v>
      </c>
      <c r="AD254" s="58" t="s">
        <v>18</v>
      </c>
      <c r="AE254" s="54">
        <v>0</v>
      </c>
      <c r="AF254" s="54">
        <v>0.4</v>
      </c>
      <c r="AG254" s="54">
        <v>0.37</v>
      </c>
      <c r="AH254" s="54">
        <v>0</v>
      </c>
      <c r="AI254" s="54">
        <v>0</v>
      </c>
      <c r="AJ254" s="54">
        <v>0</v>
      </c>
      <c r="AK254" s="109" t="s">
        <v>18</v>
      </c>
      <c r="AL254" s="110"/>
    </row>
    <row r="255" spans="1:38" ht="57.75" customHeight="1">
      <c r="A255" s="21"/>
      <c r="B255" s="21"/>
      <c r="C255" s="21"/>
      <c r="D255" s="21"/>
      <c r="E255" s="21"/>
      <c r="F255" s="21"/>
      <c r="G255" s="21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21">
        <v>0</v>
      </c>
      <c r="S255" s="21">
        <v>1</v>
      </c>
      <c r="T255" s="21">
        <v>3</v>
      </c>
      <c r="U255" s="21">
        <v>0</v>
      </c>
      <c r="V255" s="21">
        <v>1</v>
      </c>
      <c r="W255" s="21">
        <v>0</v>
      </c>
      <c r="X255" s="21">
        <v>1</v>
      </c>
      <c r="Y255" s="21">
        <v>1</v>
      </c>
      <c r="Z255" s="21">
        <v>0</v>
      </c>
      <c r="AA255" s="21">
        <v>1</v>
      </c>
      <c r="AB255" s="6" t="s">
        <v>203</v>
      </c>
      <c r="AC255" s="16" t="s">
        <v>39</v>
      </c>
      <c r="AD255" s="58" t="s">
        <v>18</v>
      </c>
      <c r="AE255" s="41">
        <v>0</v>
      </c>
      <c r="AF255" s="41">
        <v>4</v>
      </c>
      <c r="AG255" s="41">
        <v>4</v>
      </c>
      <c r="AH255" s="41">
        <v>0</v>
      </c>
      <c r="AI255" s="41">
        <v>0</v>
      </c>
      <c r="AJ255" s="41">
        <v>0</v>
      </c>
      <c r="AK255" s="114">
        <v>4</v>
      </c>
      <c r="AL255" s="115"/>
    </row>
    <row r="256" spans="1:38" ht="4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40"/>
      <c r="O256" s="8"/>
      <c r="P256" s="8"/>
      <c r="Q256" s="8"/>
      <c r="R256" s="21">
        <v>0</v>
      </c>
      <c r="S256" s="21">
        <v>1</v>
      </c>
      <c r="T256" s="21">
        <v>3</v>
      </c>
      <c r="U256" s="21">
        <v>0</v>
      </c>
      <c r="V256" s="21">
        <v>2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6" t="s">
        <v>75</v>
      </c>
      <c r="AC256" s="3" t="s">
        <v>14</v>
      </c>
      <c r="AD256" s="30" t="s">
        <v>18</v>
      </c>
      <c r="AE256" s="57">
        <f aca="true" t="shared" si="10" ref="AE256:AJ256">AE260+AE263</f>
        <v>520.3</v>
      </c>
      <c r="AF256" s="57">
        <f t="shared" si="10"/>
        <v>450</v>
      </c>
      <c r="AG256" s="57">
        <f t="shared" si="10"/>
        <v>724.9</v>
      </c>
      <c r="AH256" s="57">
        <f t="shared" si="10"/>
        <v>67</v>
      </c>
      <c r="AI256" s="57">
        <f t="shared" si="10"/>
        <v>0</v>
      </c>
      <c r="AJ256" s="57">
        <f t="shared" si="10"/>
        <v>0</v>
      </c>
      <c r="AK256" s="109" t="s">
        <v>18</v>
      </c>
      <c r="AL256" s="110"/>
    </row>
    <row r="257" spans="1:39" ht="85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40"/>
      <c r="O257" s="8"/>
      <c r="P257" s="8"/>
      <c r="Q257" s="8"/>
      <c r="R257" s="21">
        <v>0</v>
      </c>
      <c r="S257" s="21">
        <v>1</v>
      </c>
      <c r="T257" s="21">
        <v>3</v>
      </c>
      <c r="U257" s="21">
        <v>0</v>
      </c>
      <c r="V257" s="21">
        <v>2</v>
      </c>
      <c r="W257" s="21">
        <v>0</v>
      </c>
      <c r="X257" s="21">
        <v>0</v>
      </c>
      <c r="Y257" s="21">
        <v>0</v>
      </c>
      <c r="Z257" s="21">
        <v>0</v>
      </c>
      <c r="AA257" s="21">
        <v>1</v>
      </c>
      <c r="AB257" s="6" t="s">
        <v>76</v>
      </c>
      <c r="AC257" s="29" t="s">
        <v>24</v>
      </c>
      <c r="AD257" s="41">
        <v>100</v>
      </c>
      <c r="AE257" s="41">
        <v>100</v>
      </c>
      <c r="AF257" s="41">
        <v>100</v>
      </c>
      <c r="AG257" s="41">
        <v>100</v>
      </c>
      <c r="AH257" s="41">
        <v>100</v>
      </c>
      <c r="AI257" s="41">
        <v>100</v>
      </c>
      <c r="AJ257" s="41">
        <v>100</v>
      </c>
      <c r="AK257" s="158">
        <v>100</v>
      </c>
      <c r="AL257" s="158"/>
      <c r="AM257" s="38"/>
    </row>
    <row r="258" spans="1:38" s="38" customFormat="1" ht="66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42"/>
      <c r="O258" s="23"/>
      <c r="P258" s="23"/>
      <c r="Q258" s="23"/>
      <c r="R258" s="22">
        <v>0</v>
      </c>
      <c r="S258" s="22">
        <v>1</v>
      </c>
      <c r="T258" s="22">
        <v>3</v>
      </c>
      <c r="U258" s="22">
        <v>0</v>
      </c>
      <c r="V258" s="22">
        <v>2</v>
      </c>
      <c r="W258" s="22">
        <v>0</v>
      </c>
      <c r="X258" s="22">
        <v>0</v>
      </c>
      <c r="Y258" s="22">
        <v>1</v>
      </c>
      <c r="Z258" s="22">
        <v>0</v>
      </c>
      <c r="AA258" s="22">
        <v>0</v>
      </c>
      <c r="AB258" s="13" t="s">
        <v>176</v>
      </c>
      <c r="AC258" s="16" t="s">
        <v>41</v>
      </c>
      <c r="AD258" s="30" t="s">
        <v>18</v>
      </c>
      <c r="AE258" s="77">
        <v>1</v>
      </c>
      <c r="AF258" s="77">
        <v>1</v>
      </c>
      <c r="AG258" s="78">
        <v>1</v>
      </c>
      <c r="AH258" s="78">
        <v>1</v>
      </c>
      <c r="AI258" s="78">
        <v>1</v>
      </c>
      <c r="AJ258" s="78">
        <v>1</v>
      </c>
      <c r="AK258" s="152" t="s">
        <v>18</v>
      </c>
      <c r="AL258" s="153"/>
    </row>
    <row r="259" spans="1:38" s="38" customFormat="1" ht="44.2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42"/>
      <c r="O259" s="23"/>
      <c r="P259" s="23"/>
      <c r="Q259" s="23"/>
      <c r="R259" s="22">
        <v>0</v>
      </c>
      <c r="S259" s="22">
        <v>1</v>
      </c>
      <c r="T259" s="22">
        <v>3</v>
      </c>
      <c r="U259" s="22">
        <v>0</v>
      </c>
      <c r="V259" s="22">
        <v>2</v>
      </c>
      <c r="W259" s="22">
        <v>0</v>
      </c>
      <c r="X259" s="22">
        <v>0</v>
      </c>
      <c r="Y259" s="22">
        <v>1</v>
      </c>
      <c r="Z259" s="22">
        <v>0</v>
      </c>
      <c r="AA259" s="22">
        <v>1</v>
      </c>
      <c r="AB259" s="13" t="s">
        <v>77</v>
      </c>
      <c r="AC259" s="16" t="s">
        <v>40</v>
      </c>
      <c r="AD259" s="30" t="s">
        <v>18</v>
      </c>
      <c r="AE259" s="56">
        <v>1</v>
      </c>
      <c r="AF259" s="56">
        <v>1</v>
      </c>
      <c r="AG259" s="56">
        <v>1</v>
      </c>
      <c r="AH259" s="56">
        <v>1</v>
      </c>
      <c r="AI259" s="56">
        <v>1</v>
      </c>
      <c r="AJ259" s="56">
        <v>1</v>
      </c>
      <c r="AK259" s="152">
        <v>1</v>
      </c>
      <c r="AL259" s="153"/>
    </row>
    <row r="260" spans="1:38" s="38" customFormat="1" ht="75.75" customHeight="1">
      <c r="A260" s="22">
        <v>7</v>
      </c>
      <c r="B260" s="22">
        <v>0</v>
      </c>
      <c r="C260" s="22">
        <v>0</v>
      </c>
      <c r="D260" s="22">
        <v>0</v>
      </c>
      <c r="E260" s="22">
        <v>7</v>
      </c>
      <c r="F260" s="22">
        <v>0</v>
      </c>
      <c r="G260" s="22">
        <v>3</v>
      </c>
      <c r="H260" s="22">
        <v>0</v>
      </c>
      <c r="I260" s="22">
        <v>1</v>
      </c>
      <c r="J260" s="22">
        <v>3</v>
      </c>
      <c r="K260" s="22">
        <v>0</v>
      </c>
      <c r="L260" s="22">
        <v>2</v>
      </c>
      <c r="M260" s="22">
        <v>2</v>
      </c>
      <c r="N260" s="22">
        <v>0</v>
      </c>
      <c r="O260" s="22">
        <v>0</v>
      </c>
      <c r="P260" s="22">
        <v>3</v>
      </c>
      <c r="Q260" s="22" t="s">
        <v>63</v>
      </c>
      <c r="R260" s="22">
        <v>0</v>
      </c>
      <c r="S260" s="22">
        <v>1</v>
      </c>
      <c r="T260" s="22">
        <v>3</v>
      </c>
      <c r="U260" s="22">
        <v>0</v>
      </c>
      <c r="V260" s="22">
        <v>2</v>
      </c>
      <c r="W260" s="22">
        <v>0</v>
      </c>
      <c r="X260" s="22">
        <v>0</v>
      </c>
      <c r="Y260" s="22">
        <v>2</v>
      </c>
      <c r="Z260" s="22">
        <v>0</v>
      </c>
      <c r="AA260" s="22">
        <v>0</v>
      </c>
      <c r="AB260" s="13" t="s">
        <v>143</v>
      </c>
      <c r="AC260" s="16" t="s">
        <v>70</v>
      </c>
      <c r="AD260" s="30" t="s">
        <v>18</v>
      </c>
      <c r="AE260" s="53">
        <v>520.3</v>
      </c>
      <c r="AF260" s="53">
        <v>0</v>
      </c>
      <c r="AG260" s="53">
        <v>474.9</v>
      </c>
      <c r="AH260" s="54">
        <v>67</v>
      </c>
      <c r="AI260" s="54">
        <v>0</v>
      </c>
      <c r="AJ260" s="54">
        <v>0</v>
      </c>
      <c r="AK260" s="109" t="s">
        <v>18</v>
      </c>
      <c r="AL260" s="113"/>
    </row>
    <row r="261" spans="1:38" s="38" customFormat="1" ht="59.25" customHeight="1">
      <c r="A261" s="22"/>
      <c r="B261" s="22"/>
      <c r="C261" s="22"/>
      <c r="D261" s="22"/>
      <c r="E261" s="22"/>
      <c r="F261" s="22"/>
      <c r="G261" s="22"/>
      <c r="H261" s="22"/>
      <c r="I261" s="24"/>
      <c r="J261" s="24"/>
      <c r="K261" s="24"/>
      <c r="L261" s="24"/>
      <c r="M261" s="24"/>
      <c r="N261" s="24"/>
      <c r="O261" s="24"/>
      <c r="P261" s="24"/>
      <c r="Q261" s="24"/>
      <c r="R261" s="22">
        <v>0</v>
      </c>
      <c r="S261" s="22">
        <v>1</v>
      </c>
      <c r="T261" s="22">
        <v>3</v>
      </c>
      <c r="U261" s="22">
        <v>0</v>
      </c>
      <c r="V261" s="22">
        <v>2</v>
      </c>
      <c r="W261" s="22">
        <v>0</v>
      </c>
      <c r="X261" s="22">
        <v>0</v>
      </c>
      <c r="Y261" s="22">
        <v>2</v>
      </c>
      <c r="Z261" s="22">
        <v>0</v>
      </c>
      <c r="AA261" s="22">
        <v>1</v>
      </c>
      <c r="AB261" s="13" t="s">
        <v>100</v>
      </c>
      <c r="AC261" s="16" t="s">
        <v>40</v>
      </c>
      <c r="AD261" s="30" t="s">
        <v>18</v>
      </c>
      <c r="AE261" s="59">
        <v>1</v>
      </c>
      <c r="AF261" s="59">
        <v>0</v>
      </c>
      <c r="AG261" s="59">
        <v>1</v>
      </c>
      <c r="AH261" s="59">
        <v>1</v>
      </c>
      <c r="AI261" s="59">
        <v>0</v>
      </c>
      <c r="AJ261" s="59">
        <v>0</v>
      </c>
      <c r="AK261" s="159">
        <v>1</v>
      </c>
      <c r="AL261" s="116"/>
    </row>
    <row r="262" spans="1:38" s="38" customFormat="1" ht="60.75" customHeight="1">
      <c r="A262" s="22"/>
      <c r="B262" s="22"/>
      <c r="C262" s="22"/>
      <c r="D262" s="22"/>
      <c r="E262" s="22"/>
      <c r="F262" s="22"/>
      <c r="G262" s="22"/>
      <c r="H262" s="22"/>
      <c r="I262" s="24"/>
      <c r="J262" s="24"/>
      <c r="K262" s="24"/>
      <c r="L262" s="24"/>
      <c r="M262" s="24"/>
      <c r="N262" s="24"/>
      <c r="O262" s="24"/>
      <c r="P262" s="24"/>
      <c r="Q262" s="24"/>
      <c r="R262" s="22">
        <v>0</v>
      </c>
      <c r="S262" s="22">
        <v>1</v>
      </c>
      <c r="T262" s="22">
        <v>3</v>
      </c>
      <c r="U262" s="22">
        <v>0</v>
      </c>
      <c r="V262" s="22">
        <v>2</v>
      </c>
      <c r="W262" s="22">
        <v>0</v>
      </c>
      <c r="X262" s="22">
        <v>0</v>
      </c>
      <c r="Y262" s="22">
        <v>2</v>
      </c>
      <c r="Z262" s="22">
        <v>0</v>
      </c>
      <c r="AA262" s="22">
        <v>2</v>
      </c>
      <c r="AB262" s="13" t="s">
        <v>110</v>
      </c>
      <c r="AC262" s="16" t="s">
        <v>24</v>
      </c>
      <c r="AD262" s="30" t="s">
        <v>18</v>
      </c>
      <c r="AE262" s="55">
        <v>100</v>
      </c>
      <c r="AF262" s="55">
        <v>0</v>
      </c>
      <c r="AG262" s="55">
        <v>100</v>
      </c>
      <c r="AH262" s="55">
        <v>100</v>
      </c>
      <c r="AI262" s="55">
        <v>0</v>
      </c>
      <c r="AJ262" s="55">
        <v>0</v>
      </c>
      <c r="AK262" s="121">
        <v>100</v>
      </c>
      <c r="AL262" s="122"/>
    </row>
    <row r="263" spans="1:38" s="38" customFormat="1" ht="66.75" customHeight="1">
      <c r="A263" s="22">
        <v>7</v>
      </c>
      <c r="B263" s="22">
        <v>0</v>
      </c>
      <c r="C263" s="22">
        <v>0</v>
      </c>
      <c r="D263" s="22">
        <v>0</v>
      </c>
      <c r="E263" s="22">
        <v>7</v>
      </c>
      <c r="F263" s="22">
        <v>0</v>
      </c>
      <c r="G263" s="22">
        <v>3</v>
      </c>
      <c r="H263" s="22">
        <v>0</v>
      </c>
      <c r="I263" s="22">
        <v>1</v>
      </c>
      <c r="J263" s="22">
        <v>3</v>
      </c>
      <c r="K263" s="22">
        <v>0</v>
      </c>
      <c r="L263" s="22">
        <v>2</v>
      </c>
      <c r="M263" s="22">
        <v>1</v>
      </c>
      <c r="N263" s="22">
        <v>0</v>
      </c>
      <c r="O263" s="22">
        <v>9</v>
      </c>
      <c r="P263" s="22">
        <v>2</v>
      </c>
      <c r="Q263" s="22">
        <v>0</v>
      </c>
      <c r="R263" s="22">
        <v>0</v>
      </c>
      <c r="S263" s="22">
        <v>1</v>
      </c>
      <c r="T263" s="22">
        <v>3</v>
      </c>
      <c r="U263" s="22">
        <v>0</v>
      </c>
      <c r="V263" s="22">
        <v>2</v>
      </c>
      <c r="W263" s="22">
        <v>0</v>
      </c>
      <c r="X263" s="22">
        <v>0</v>
      </c>
      <c r="Y263" s="22">
        <v>3</v>
      </c>
      <c r="Z263" s="22">
        <v>0</v>
      </c>
      <c r="AA263" s="22">
        <v>0</v>
      </c>
      <c r="AB263" s="13" t="s">
        <v>195</v>
      </c>
      <c r="AC263" s="16" t="s">
        <v>70</v>
      </c>
      <c r="AD263" s="30" t="s">
        <v>18</v>
      </c>
      <c r="AE263" s="53">
        <v>0</v>
      </c>
      <c r="AF263" s="53">
        <v>450</v>
      </c>
      <c r="AG263" s="53">
        <v>250</v>
      </c>
      <c r="AH263" s="54">
        <v>0</v>
      </c>
      <c r="AI263" s="54">
        <v>0</v>
      </c>
      <c r="AJ263" s="54">
        <v>0</v>
      </c>
      <c r="AK263" s="109" t="s">
        <v>18</v>
      </c>
      <c r="AL263" s="113"/>
    </row>
    <row r="264" spans="1:38" s="38" customFormat="1" ht="75.75" customHeight="1">
      <c r="A264" s="22"/>
      <c r="B264" s="22"/>
      <c r="C264" s="22"/>
      <c r="D264" s="22"/>
      <c r="E264" s="22"/>
      <c r="F264" s="22"/>
      <c r="G264" s="22"/>
      <c r="H264" s="22"/>
      <c r="I264" s="24"/>
      <c r="J264" s="24"/>
      <c r="K264" s="24"/>
      <c r="L264" s="24"/>
      <c r="M264" s="24"/>
      <c r="N264" s="24"/>
      <c r="O264" s="24"/>
      <c r="P264" s="24"/>
      <c r="Q264" s="24"/>
      <c r="R264" s="22">
        <v>0</v>
      </c>
      <c r="S264" s="22">
        <v>1</v>
      </c>
      <c r="T264" s="22">
        <v>3</v>
      </c>
      <c r="U264" s="22">
        <v>0</v>
      </c>
      <c r="V264" s="22">
        <v>2</v>
      </c>
      <c r="W264" s="22">
        <v>0</v>
      </c>
      <c r="X264" s="22">
        <v>0</v>
      </c>
      <c r="Y264" s="22">
        <v>3</v>
      </c>
      <c r="Z264" s="22">
        <v>0</v>
      </c>
      <c r="AA264" s="22">
        <v>1</v>
      </c>
      <c r="AB264" s="13" t="s">
        <v>196</v>
      </c>
      <c r="AC264" s="16" t="s">
        <v>40</v>
      </c>
      <c r="AD264" s="30" t="s">
        <v>18</v>
      </c>
      <c r="AE264" s="59">
        <v>0</v>
      </c>
      <c r="AF264" s="59">
        <v>1</v>
      </c>
      <c r="AG264" s="59">
        <v>1</v>
      </c>
      <c r="AH264" s="59">
        <v>0</v>
      </c>
      <c r="AI264" s="59">
        <v>0</v>
      </c>
      <c r="AJ264" s="59">
        <v>0</v>
      </c>
      <c r="AK264" s="159">
        <v>1</v>
      </c>
      <c r="AL264" s="116"/>
    </row>
    <row r="265" spans="1:39" s="38" customFormat="1" ht="75" customHeight="1">
      <c r="A265" s="22"/>
      <c r="B265" s="22"/>
      <c r="C265" s="22"/>
      <c r="D265" s="22"/>
      <c r="E265" s="22"/>
      <c r="F265" s="22"/>
      <c r="G265" s="22"/>
      <c r="H265" s="22"/>
      <c r="I265" s="24"/>
      <c r="J265" s="24"/>
      <c r="K265" s="24"/>
      <c r="L265" s="24"/>
      <c r="M265" s="24"/>
      <c r="N265" s="24"/>
      <c r="O265" s="24"/>
      <c r="P265" s="24"/>
      <c r="Q265" s="24"/>
      <c r="R265" s="22">
        <v>0</v>
      </c>
      <c r="S265" s="22">
        <v>1</v>
      </c>
      <c r="T265" s="22">
        <v>3</v>
      </c>
      <c r="U265" s="22">
        <v>0</v>
      </c>
      <c r="V265" s="22">
        <v>2</v>
      </c>
      <c r="W265" s="22">
        <v>0</v>
      </c>
      <c r="X265" s="22">
        <v>0</v>
      </c>
      <c r="Y265" s="22">
        <v>3</v>
      </c>
      <c r="Z265" s="22">
        <v>0</v>
      </c>
      <c r="AA265" s="22">
        <v>2</v>
      </c>
      <c r="AB265" s="13" t="s">
        <v>126</v>
      </c>
      <c r="AC265" s="16" t="s">
        <v>24</v>
      </c>
      <c r="AD265" s="30" t="s">
        <v>18</v>
      </c>
      <c r="AE265" s="55">
        <v>0</v>
      </c>
      <c r="AF265" s="55">
        <v>100</v>
      </c>
      <c r="AG265" s="55">
        <v>100</v>
      </c>
      <c r="AH265" s="55">
        <v>0</v>
      </c>
      <c r="AI265" s="55">
        <v>0</v>
      </c>
      <c r="AJ265" s="55">
        <v>0</v>
      </c>
      <c r="AK265" s="121">
        <v>100</v>
      </c>
      <c r="AL265" s="122"/>
      <c r="AM265" s="7"/>
    </row>
  </sheetData>
  <sheetProtection/>
  <mergeCells count="286">
    <mergeCell ref="AK206:AL206"/>
    <mergeCell ref="AK207:AL207"/>
    <mergeCell ref="AK71:AL71"/>
    <mergeCell ref="AK197:AL197"/>
    <mergeCell ref="AK198:AL198"/>
    <mergeCell ref="AK199:AL199"/>
    <mergeCell ref="AK195:AL195"/>
    <mergeCell ref="AK196:AL196"/>
    <mergeCell ref="AK186:AL186"/>
    <mergeCell ref="AK181:AL181"/>
    <mergeCell ref="AK182:AL182"/>
    <mergeCell ref="AK183:AL183"/>
    <mergeCell ref="AK61:AL61"/>
    <mergeCell ref="AK62:AL62"/>
    <mergeCell ref="AK69:AL69"/>
    <mergeCell ref="AK70:AL70"/>
    <mergeCell ref="AK63:AL63"/>
    <mergeCell ref="AK81:AL81"/>
    <mergeCell ref="AK82:AL82"/>
    <mergeCell ref="AK163:AL163"/>
    <mergeCell ref="AK235:AL235"/>
    <mergeCell ref="AK205:AL205"/>
    <mergeCell ref="AK190:AL190"/>
    <mergeCell ref="AK191:AL191"/>
    <mergeCell ref="AK192:AL192"/>
    <mergeCell ref="AK193:AL193"/>
    <mergeCell ref="AK194:AL194"/>
    <mergeCell ref="AK204:AL204"/>
    <mergeCell ref="AK200:AL200"/>
    <mergeCell ref="AK229:AL229"/>
    <mergeCell ref="AK221:AL221"/>
    <mergeCell ref="AK231:AL231"/>
    <mergeCell ref="AK218:AL218"/>
    <mergeCell ref="AK226:AL226"/>
    <mergeCell ref="AK220:AL220"/>
    <mergeCell ref="AK227:AL227"/>
    <mergeCell ref="AK225:AL225"/>
    <mergeCell ref="AK223:AL223"/>
    <mergeCell ref="AK224:AL224"/>
    <mergeCell ref="AK217:AL217"/>
    <mergeCell ref="AK215:AL215"/>
    <mergeCell ref="AK208:AL208"/>
    <mergeCell ref="AK187:AL187"/>
    <mergeCell ref="AK209:AL209"/>
    <mergeCell ref="AK211:AL211"/>
    <mergeCell ref="AK189:AL189"/>
    <mergeCell ref="AK201:AL201"/>
    <mergeCell ref="AK202:AL202"/>
    <mergeCell ref="AK203:AL203"/>
    <mergeCell ref="AK185:AL185"/>
    <mergeCell ref="AK216:AL216"/>
    <mergeCell ref="AK157:AL157"/>
    <mergeCell ref="AK155:AL155"/>
    <mergeCell ref="AK188:AL188"/>
    <mergeCell ref="AK156:AL156"/>
    <mergeCell ref="AK158:AL158"/>
    <mergeCell ref="AK214:AL214"/>
    <mergeCell ref="AK170:AL170"/>
    <mergeCell ref="AK169:AL169"/>
    <mergeCell ref="AK148:AL148"/>
    <mergeCell ref="AK153:AL153"/>
    <mergeCell ref="AK154:AL154"/>
    <mergeCell ref="AK161:AL161"/>
    <mergeCell ref="AK160:AL160"/>
    <mergeCell ref="AK152:AL152"/>
    <mergeCell ref="AK159:AL159"/>
    <mergeCell ref="AK150:AL150"/>
    <mergeCell ref="AK264:AL264"/>
    <mergeCell ref="AK263:AL263"/>
    <mergeCell ref="AK258:AL258"/>
    <mergeCell ref="AK239:AL239"/>
    <mergeCell ref="AK261:AL261"/>
    <mergeCell ref="AK262:AL262"/>
    <mergeCell ref="AK244:AL244"/>
    <mergeCell ref="AK245:AL245"/>
    <mergeCell ref="AK246:AL246"/>
    <mergeCell ref="AK247:AL247"/>
    <mergeCell ref="AK260:AL260"/>
    <mergeCell ref="AK259:AL259"/>
    <mergeCell ref="AK250:AL250"/>
    <mergeCell ref="AK251:AL251"/>
    <mergeCell ref="AK252:AL252"/>
    <mergeCell ref="AK253:AL253"/>
    <mergeCell ref="AK254:AL254"/>
    <mergeCell ref="AK255:AL255"/>
    <mergeCell ref="AK257:AL257"/>
    <mergeCell ref="AK243:AL243"/>
    <mergeCell ref="AK232:AL232"/>
    <mergeCell ref="AK237:AL237"/>
    <mergeCell ref="AK238:AL238"/>
    <mergeCell ref="AK240:AL240"/>
    <mergeCell ref="AK241:AL241"/>
    <mergeCell ref="AK242:AL242"/>
    <mergeCell ref="AK236:AL236"/>
    <mergeCell ref="AK233:AL233"/>
    <mergeCell ref="AK234:AL234"/>
    <mergeCell ref="AK248:AL248"/>
    <mergeCell ref="AK249:AL249"/>
    <mergeCell ref="AK222:AL222"/>
    <mergeCell ref="AK59:AL59"/>
    <mergeCell ref="AK143:AL143"/>
    <mergeCell ref="AK128:AL128"/>
    <mergeCell ref="AK130:AL130"/>
    <mergeCell ref="AK129:AL129"/>
    <mergeCell ref="AK142:AL142"/>
    <mergeCell ref="AK101:AL101"/>
    <mergeCell ref="AK115:AL115"/>
    <mergeCell ref="AK107:AL107"/>
    <mergeCell ref="AK90:AL90"/>
    <mergeCell ref="AK91:AL91"/>
    <mergeCell ref="AK95:AL95"/>
    <mergeCell ref="AK96:AL96"/>
    <mergeCell ref="AK106:AL106"/>
    <mergeCell ref="AK94:AL94"/>
    <mergeCell ref="AK99:AL99"/>
    <mergeCell ref="AK105:AL105"/>
    <mergeCell ref="AK121:AL121"/>
    <mergeCell ref="AK104:AL104"/>
    <mergeCell ref="AK110:AL110"/>
    <mergeCell ref="AK111:AL111"/>
    <mergeCell ref="AK112:AL112"/>
    <mergeCell ref="AK113:AL113"/>
    <mergeCell ref="AK114:AL114"/>
    <mergeCell ref="AK116:AL116"/>
    <mergeCell ref="AK117:AL117"/>
    <mergeCell ref="AK118:AL118"/>
    <mergeCell ref="AK133:AL133"/>
    <mergeCell ref="AK140:AL140"/>
    <mergeCell ref="AK137:AL137"/>
    <mergeCell ref="AK135:AL135"/>
    <mergeCell ref="AK141:AL141"/>
    <mergeCell ref="AK134:AL134"/>
    <mergeCell ref="AK144:AL144"/>
    <mergeCell ref="AK136:AL136"/>
    <mergeCell ref="AK146:AL146"/>
    <mergeCell ref="AK147:AL147"/>
    <mergeCell ref="AK145:AL145"/>
    <mergeCell ref="A12:S12"/>
    <mergeCell ref="W17:Y18"/>
    <mergeCell ref="AK102:AL102"/>
    <mergeCell ref="AK51:AL51"/>
    <mergeCell ref="AK92:AL92"/>
    <mergeCell ref="AK88:AL88"/>
    <mergeCell ref="AK89:AL89"/>
    <mergeCell ref="A2:R2"/>
    <mergeCell ref="A6:R6"/>
    <mergeCell ref="A11:R11"/>
    <mergeCell ref="A8:J8"/>
    <mergeCell ref="A9:R9"/>
    <mergeCell ref="C3:W5"/>
    <mergeCell ref="A10:V10"/>
    <mergeCell ref="V17:V18"/>
    <mergeCell ref="H17:Q17"/>
    <mergeCell ref="U17:U18"/>
    <mergeCell ref="AK54:AL54"/>
    <mergeCell ref="AB16:AB18"/>
    <mergeCell ref="Z17:AA18"/>
    <mergeCell ref="A16:Q16"/>
    <mergeCell ref="R16:AA16"/>
    <mergeCell ref="K18:L18"/>
    <mergeCell ref="M18:Q18"/>
    <mergeCell ref="F17:G18"/>
    <mergeCell ref="A17:C18"/>
    <mergeCell ref="D17:E18"/>
    <mergeCell ref="H18:I18"/>
    <mergeCell ref="R17:S18"/>
    <mergeCell ref="T17:T18"/>
    <mergeCell ref="AK36:AL36"/>
    <mergeCell ref="A13:AB13"/>
    <mergeCell ref="A14:AM14"/>
    <mergeCell ref="AK17:AL18"/>
    <mergeCell ref="AJ17:AJ18"/>
    <mergeCell ref="AI17:AI18"/>
    <mergeCell ref="AE16:AJ16"/>
    <mergeCell ref="AH17:AH18"/>
    <mergeCell ref="AD16:AD18"/>
    <mergeCell ref="AK19:AL19"/>
    <mergeCell ref="AE17:AE18"/>
    <mergeCell ref="AF17:AF18"/>
    <mergeCell ref="AG17:AG18"/>
    <mergeCell ref="AK16:AL16"/>
    <mergeCell ref="AK37:AL37"/>
    <mergeCell ref="AB2:AK5"/>
    <mergeCell ref="AK31:AL31"/>
    <mergeCell ref="AK32:AL32"/>
    <mergeCell ref="AK33:AL33"/>
    <mergeCell ref="AK23:AL23"/>
    <mergeCell ref="AD6:AM6"/>
    <mergeCell ref="AK34:AL34"/>
    <mergeCell ref="AK35:AL35"/>
    <mergeCell ref="AC16:AC18"/>
    <mergeCell ref="AK20:AL20"/>
    <mergeCell ref="AK29:AL29"/>
    <mergeCell ref="AK26:AL26"/>
    <mergeCell ref="AK22:AL22"/>
    <mergeCell ref="AK24:AL24"/>
    <mergeCell ref="AK27:AL27"/>
    <mergeCell ref="AK28:AL28"/>
    <mergeCell ref="AK21:AL21"/>
    <mergeCell ref="AK30:AL30"/>
    <mergeCell ref="AK25:AL25"/>
    <mergeCell ref="AK265:AL265"/>
    <mergeCell ref="AK256:AL256"/>
    <mergeCell ref="AK138:AL138"/>
    <mergeCell ref="AK151:AL151"/>
    <mergeCell ref="AK149:AL149"/>
    <mergeCell ref="AK139:AL139"/>
    <mergeCell ref="AK228:AL228"/>
    <mergeCell ref="AK230:AL230"/>
    <mergeCell ref="AK162:AL162"/>
    <mergeCell ref="AK38:AL38"/>
    <mergeCell ref="AK50:AL50"/>
    <mergeCell ref="AK43:AL43"/>
    <mergeCell ref="AK39:AL39"/>
    <mergeCell ref="AK45:AL45"/>
    <mergeCell ref="AK40:AL40"/>
    <mergeCell ref="AK41:AL41"/>
    <mergeCell ref="AK42:AL42"/>
    <mergeCell ref="AK44:AL44"/>
    <mergeCell ref="AK56:AL56"/>
    <mergeCell ref="AK52:AL52"/>
    <mergeCell ref="AK53:AL53"/>
    <mergeCell ref="AK46:AL46"/>
    <mergeCell ref="AK47:AL47"/>
    <mergeCell ref="AK48:AL48"/>
    <mergeCell ref="AK49:AL49"/>
    <mergeCell ref="AK84:AL84"/>
    <mergeCell ref="AK67:AL67"/>
    <mergeCell ref="AK55:AL55"/>
    <mergeCell ref="AK57:AL57"/>
    <mergeCell ref="AK58:AL58"/>
    <mergeCell ref="AK64:AL64"/>
    <mergeCell ref="AK65:AL65"/>
    <mergeCell ref="AK60:AL60"/>
    <mergeCell ref="AK68:AL68"/>
    <mergeCell ref="AK83:AL83"/>
    <mergeCell ref="AK119:AL119"/>
    <mergeCell ref="AK120:AL120"/>
    <mergeCell ref="AK85:AL85"/>
    <mergeCell ref="AK66:AL66"/>
    <mergeCell ref="AK97:AL97"/>
    <mergeCell ref="AK98:AL98"/>
    <mergeCell ref="AK79:AL79"/>
    <mergeCell ref="AK80:AL80"/>
    <mergeCell ref="AK93:AL93"/>
    <mergeCell ref="AK78:AL78"/>
    <mergeCell ref="AK108:AL108"/>
    <mergeCell ref="AK109:AL109"/>
    <mergeCell ref="AK100:AL100"/>
    <mergeCell ref="AK103:AL103"/>
    <mergeCell ref="AK174:AL174"/>
    <mergeCell ref="AK179:AL179"/>
    <mergeCell ref="AK175:AL175"/>
    <mergeCell ref="AK176:AL176"/>
    <mergeCell ref="AK177:AL177"/>
    <mergeCell ref="AK178:AL178"/>
    <mergeCell ref="AK122:AL122"/>
    <mergeCell ref="AK124:AL124"/>
    <mergeCell ref="AK123:AL123"/>
    <mergeCell ref="AK132:AL132"/>
    <mergeCell ref="AK127:AL127"/>
    <mergeCell ref="AK131:AL131"/>
    <mergeCell ref="AK72:AL72"/>
    <mergeCell ref="AK73:AL73"/>
    <mergeCell ref="AK74:AL74"/>
    <mergeCell ref="AK75:AL75"/>
    <mergeCell ref="AK212:AL212"/>
    <mergeCell ref="AK86:AL86"/>
    <mergeCell ref="AK87:AL87"/>
    <mergeCell ref="AK219:AL219"/>
    <mergeCell ref="AK213:AL213"/>
    <mergeCell ref="AK210:AL210"/>
    <mergeCell ref="AK165:AL165"/>
    <mergeCell ref="AK172:AL172"/>
    <mergeCell ref="AK180:AL180"/>
    <mergeCell ref="AK184:AL184"/>
    <mergeCell ref="AK164:AL164"/>
    <mergeCell ref="AK76:AL76"/>
    <mergeCell ref="AK77:AL77"/>
    <mergeCell ref="AK173:AL173"/>
    <mergeCell ref="AK171:AL171"/>
    <mergeCell ref="AK166:AL166"/>
    <mergeCell ref="AK167:AL167"/>
    <mergeCell ref="AK168:AL168"/>
    <mergeCell ref="AK125:AL125"/>
    <mergeCell ref="AK126:AL126"/>
  </mergeCells>
  <printOptions/>
  <pageMargins left="0.5905511811023623" right="0.31496062992125984" top="0.11811023622047245" bottom="0.03937007874015748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2024-05-23T07:11:08Z</cp:lastPrinted>
  <dcterms:created xsi:type="dcterms:W3CDTF">2013-08-05T12:36:42Z</dcterms:created>
  <dcterms:modified xsi:type="dcterms:W3CDTF">2024-05-23T07:12:28Z</dcterms:modified>
  <cp:category/>
  <cp:version/>
  <cp:contentType/>
  <cp:contentStatus/>
</cp:coreProperties>
</file>