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<sst xmlns="http://schemas.openxmlformats.org/spreadsheetml/2006/main" count="353" uniqueCount="334">
  <si>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</si>
  <si>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</si>
  <si>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</si>
  <si>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</si>
  <si>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</si>
  <si>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</si>
  <si>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</si>
  <si>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</si>
  <si>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</si>
  <si>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</si>
  <si>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</si>
  <si>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</si>
  <si>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</si>
  <si>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</si>
  <si>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</si>
  <si>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</si>
  <si>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</si>
  <si>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</si>
  <si>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</si>
  <si>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</si>
  <si>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</si>
  <si>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</si>
  <si>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</si>
  <si>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</si>
  <si>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</si>
  <si>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</si>
  <si>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</si>
  <si>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</si>
  <si>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</si>
  <si>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</si>
  <si>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</si>
  <si>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</si>
  <si>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</si>
  <si>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</si>
  <si>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</si>
  <si>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</si>
  <si>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</si>
  <si>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</si>
  <si>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</si>
  <si>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</si>
  <si>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</si>
  <si>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</si>
  <si>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</si>
  <si>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</si>
  <si>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</si>
  <si>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</si>
  <si>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</si>
  <si>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</si>
  <si>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</si>
  <si>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</si>
  <si>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</si>
  <si>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</si>
  <si>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</si>
  <si>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</si>
  <si>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</si>
  <si>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</si>
  <si>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</si>
  <si>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</si>
  <si>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</si>
  <si>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</si>
  <si>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</si>
  <si>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</si>
  <si>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</si>
  <si>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</si>
  <si>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</si>
  <si>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</si>
  <si>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</si>
  <si>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</si>
  <si>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</si>
  <si>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</si>
  <si>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</si>
  <si>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</si>
  <si>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</si>
  <si>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</si>
  <si>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</si>
  <si>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</si>
  <si>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</si>
  <si>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</si>
  <si>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</si>
  <si>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</si>
  <si>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</si>
  <si>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</si>
  <si>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</si>
  <si>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</si>
  <si>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</si>
  <si>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</si>
  <si>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</si>
  <si>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</si>
  <si>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</si>
  <si>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</si>
  <si>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</si>
  <si>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</si>
  <si>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</si>
  <si>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</si>
  <si>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</si>
  <si>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</si>
  <si>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</si>
  <si>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</si>
  <si>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</si>
  <si>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</si>
  <si>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</si>
  <si>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</si>
  <si>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</si>
  <si>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</si>
  <si>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</si>
  <si>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</si>
  <si>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</si>
  <si>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</si>
  <si>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</si>
  <si>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</si>
  <si>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</si>
  <si>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</si>
  <si>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</si>
  <si>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</si>
  <si>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</si>
  <si>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</si>
  <si>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</si>
  <si>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</si>
  <si>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</si>
  <si>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</si>
  <si>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</si>
  <si>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</si>
  <si>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</si>
  <si>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</si>
  <si>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</si>
  <si>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</si>
  <si>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</si>
  <si>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</si>
  <si>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</si>
  <si>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</si>
  <si>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</si>
  <si>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</si>
  <si>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</si>
  <si>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</si>
  <si>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</si>
  <si>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</si>
  <si>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</si>
  <si>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</si>
  <si>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</si>
  <si>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</si>
  <si>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</si>
  <si>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</si>
  <si>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</si>
  <si>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</si>
  <si>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</si>
  <si>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</si>
  <si>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</si>
  <si>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</si>
  <si>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</si>
  <si>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</si>
  <si>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</si>
  <si>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</si>
  <si>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</si>
  <si>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</si>
  <si>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</si>
  <si>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</si>
  <si>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</si>
  <si>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</si>
  <si>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</si>
  <si>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</si>
  <si>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</si>
  <si>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</si>
  <si>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</si>
  <si>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</si>
  <si>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</si>
  <si>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</si>
  <si>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</si>
  <si>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</si>
  <si>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</si>
  <si>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2023 год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</si>
  <si>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</si>
  <si>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</si>
  <si>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</si>
  <si>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</si>
  <si>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</si>
  <si>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</si>
  <si>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</si>
  <si>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</si>
  <si>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</si>
  <si>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</si>
  <si>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</si>
  <si>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</si>
  <si>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</si>
  <si>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</si>
  <si>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</si>
  <si>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</si>
  <si>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</si>
  <si>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</si>
  <si>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</si>
  <si>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</si>
  <si>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</si>
  <si>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</si>
  <si>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</si>
  <si>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</si>
  <si>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</si>
  <si>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</si>
  <si>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</si>
  <si>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 , находящегося в  собственности муниципальных округов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</si>
  <si>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</si>
  <si>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</si>
  <si>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</si>
  <si>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</si>
  <si>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</si>
  <si>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</si>
  <si>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</si>
  <si>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</si>
  <si>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</si>
  <si>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</si>
  <si>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</si>
  <si>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</si>
  <si>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</si>
  <si>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</si>
  <si>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</si>
  <si>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</si>
  <si>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</si>
  <si>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</si>
  <si>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</si>
  <si>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</si>
  <si>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000 2 02 20216 14 0000 150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</si>
  <si>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</si>
  <si>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</si>
  <si>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</si>
  <si>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</si>
  <si>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</si>
  <si>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</si>
  <si>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</si>
  <si>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</si>
  <si>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</si>
  <si>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</si>
  <si>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</si>
  <si>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</si>
  <si>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</rPr>
      <t>30029 14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</si>
  <si>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</si>
  <si>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</rPr>
      <t>35082 14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</si>
  <si>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</si>
  <si>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</si>
  <si>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</si>
  <si>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000 2 02 35469 14 0000 150</t>
  </si>
  <si>
    <r>
      <t xml:space="preserve">000 2 02 </t>
    </r>
    <r>
      <rPr>
        <sz val="10"/>
        <color indexed="8"/>
        <rFont val="Times New Roman"/>
        <family val="1"/>
      </rPr>
      <t>35930 14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</si>
  <si>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</si>
  <si>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</si>
  <si>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</si>
  <si>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</si>
  <si>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</si>
  <si>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14 </t>
    </r>
    <r>
      <rPr>
        <sz val="10"/>
        <rFont val="Times New Roman"/>
        <family val="1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</si>
  <si>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</si>
  <si>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</si>
  <si>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</si>
  <si>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</si>
  <si>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</si>
  <si>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</si>
  <si>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</si>
  <si>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</si>
  <si>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</si>
  <si>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</si>
  <si>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</si>
  <si>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</si>
  <si>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территориях), подлежащие засчислению в бюджет муниципального образования</t>
  </si>
  <si>
    <t>000 2 02 35118 00 0000 150</t>
  </si>
  <si>
    <t>000 2 02 35118 14 0000 150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</si>
  <si>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</si>
  <si>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</si>
  <si>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000 2 02 25555 14 0000 150</t>
  </si>
  <si>
    <t>Субсидии бюджетам муниципальных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</si>
  <si>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бюджетам муниципальных округов  на укрепление материально-технической базы муниципальных общеобразовательных организаций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</si>
  <si>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</si>
  <si>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</si>
  <si>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</si>
  <si>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</si>
  <si>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</si>
  <si>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</si>
  <si>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</si>
  <si>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</si>
  <si>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</si>
  <si>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</si>
  <si>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</si>
  <si>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</si>
  <si>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000 2 02 35303 14 0000 150</t>
  </si>
  <si>
    <r>
      <t xml:space="preserve">000 2 02 </t>
    </r>
    <r>
      <rPr>
        <sz val="10"/>
        <color indexed="8"/>
        <rFont val="Times New Roman"/>
        <family val="1"/>
      </rPr>
      <t>15001 14</t>
    </r>
    <r>
      <rPr>
        <sz val="10"/>
        <rFont val="Times New Roman"/>
        <family val="1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</si>
  <si>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</si>
  <si>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</si>
  <si>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</si>
  <si>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</si>
  <si>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</si>
  <si>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</si>
  <si>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</si>
  <si>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</si>
  <si>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</si>
  <si>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</si>
  <si>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</si>
  <si>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</si>
  <si>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</si>
  <si>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</si>
  <si>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</si>
  <si>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</si>
  <si>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</si>
  <si>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</si>
  <si>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</si>
  <si>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</si>
  <si>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</si>
  <si>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</si>
  <si>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</si>
  <si>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</si>
  <si>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</si>
  <si>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</si>
  <si>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</si>
  <si>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</si>
  <si>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</si>
  <si>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</si>
  <si>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</si>
  <si>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</si>
  <si>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</si>
  <si>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</si>
  <si>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</si>
  <si>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</si>
  <si>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</si>
  <si>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</si>
  <si>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Приложение №  2  </t>
  </si>
  <si>
    <t>2024 год</t>
  </si>
  <si>
    <t>на  2023 год и на плановый период 2024  и 2025 годов"</t>
  </si>
  <si>
    <t xml:space="preserve"> бюджетов Российской Федерации на 2023 год и на плановый период 2024 и 2025 годов</t>
  </si>
  <si>
    <t>2025 год</t>
  </si>
  <si>
    <t>000 1 16 01153 01 0000 140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</si>
  <si>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</si>
  <si>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</si>
  <si>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 их прав</t>
  </si>
  <si>
    <r>
      <t xml:space="preserve">000 2 02 </t>
    </r>
    <r>
      <rPr>
        <sz val="10"/>
        <color indexed="8"/>
        <rFont val="Times New Roman"/>
        <family val="1"/>
      </rPr>
      <t xml:space="preserve">49999 </t>
    </r>
    <r>
      <rPr>
        <sz val="10"/>
        <rFont val="Times New Roman"/>
        <family val="1"/>
      </rPr>
      <t>00 0000 150</t>
    </r>
  </si>
  <si>
    <t xml:space="preserve">Прочие межбюджетные трансферты,передаваемые бюджетам </t>
  </si>
  <si>
    <r>
      <t xml:space="preserve">000 2 02 </t>
    </r>
    <r>
      <rPr>
        <sz val="10"/>
        <color indexed="8"/>
        <rFont val="Times New Roman"/>
        <family val="1"/>
      </rPr>
      <t>49999 14</t>
    </r>
    <r>
      <rPr>
        <sz val="10"/>
        <rFont val="Times New Roman"/>
        <family val="1"/>
      </rPr>
      <t xml:space="preserve"> 0000 150</t>
    </r>
  </si>
  <si>
    <t>Прочие межбюджетные трансферты,передаваемые бюджетам  муниципальных округов ( прочие межбюджетные трансферты, передаваемые бюджетам на приобретение и установку детских игровых комплексов)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</si>
  <si>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улично - дорожной сети муниципальных образований Тверской области)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</si>
  <si>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ремонт дворовых территорий многоквартирных домов, проездов к дворовым территориям многоквартирных домов населённых пунктов)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</si>
  <si>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</si>
  <si>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 xml:space="preserve">от                 20__г.  №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</si>
</sst>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7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5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176" fontId="7" fillId="0" borderId="14" xfId="0" applyNumberFormat="1" applyFont="1" applyFill="1" applyBorder="1" applyAlignment="1">
      <alignment horizontal="right" wrapText="1"/>
    </xf>
    <xf numFmtId="176" fontId="7" fillId="0" borderId="16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 wrapText="1"/>
    </xf>
    <xf numFmtId="176" fontId="7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7" fillId="0" borderId="14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7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PageLayoutView="0" workbookViewId="0" topLeftCell="A1">
      <selection activeCell="A9" sqref="A9:IV9"/>
    </sheetView>
  </sheetViews>
  <sheetFormatPr defaultColWidth="9.00390625" defaultRowHeight="12.75"/>
  <cols>
    <col min="1" max="1" width="24.75390625" style="0" customWidth="1"/>
    <col min="2" max="2" width="39.375" style="0" customWidth="1"/>
    <col min="3" max="3" width="10.75390625" style="0" customWidth="1"/>
    <col min="4" max="4" width="11.25390625" style="0" customWidth="1"/>
    <col min="5" max="5" width="11.00390625" style="0" customWidth="1"/>
  </cols>
  <sheetData>
    <row r="1" spans="1:5" ht="12.75">
      <c r="A1" s="62" t="s">
        <v>317</v>
      </c>
      <c r="B1" s="62"/>
      <c r="C1" s="62"/>
      <c r="D1" s="62"/>
      <c r="E1" s="62"/>
    </row>
    <row r="2" spans="1:5" ht="12.75">
      <c r="A2" s="62" t="s">
        <v>279</v>
      </c>
      <c r="B2" s="62"/>
      <c r="C2" s="62"/>
      <c r="D2" s="62"/>
      <c r="E2" s="62"/>
    </row>
    <row r="3" spans="1:5" ht="12.75">
      <c r="A3" s="62" t="s">
        <v>292</v>
      </c>
      <c r="B3" s="62"/>
      <c r="C3" s="62"/>
      <c r="D3" s="62"/>
      <c r="E3" s="62"/>
    </row>
    <row r="4" spans="1:5" ht="12.75">
      <c r="A4" s="62" t="s">
        <v>333</v>
      </c>
      <c r="B4" s="62"/>
      <c r="C4" s="62"/>
      <c r="D4" s="62"/>
      <c r="E4" s="62"/>
    </row>
    <row r="5" spans="1:5" ht="12.75">
      <c r="A5" s="62" t="s">
        <v>82</v>
      </c>
      <c r="B5" s="62"/>
      <c r="C5" s="62"/>
      <c r="D5" s="62"/>
      <c r="E5" s="62"/>
    </row>
    <row r="6" spans="1:5" ht="12.75">
      <c r="A6" s="62" t="s">
        <v>170</v>
      </c>
      <c r="B6" s="62"/>
      <c r="C6" s="62"/>
      <c r="D6" s="62"/>
      <c r="E6" s="62"/>
    </row>
    <row r="7" spans="1:5" ht="12.75">
      <c r="A7" s="62" t="s">
        <v>319</v>
      </c>
      <c r="B7" s="62"/>
      <c r="C7" s="62"/>
      <c r="D7" s="62"/>
      <c r="E7" s="62"/>
    </row>
    <row r="9" spans="1:5" ht="6.75" customHeight="1">
      <c r="A9" s="65"/>
      <c r="B9" s="66"/>
      <c r="C9" s="66"/>
      <c r="D9" s="1"/>
      <c r="E9" s="1"/>
    </row>
    <row r="10" spans="1:5" ht="17.25" customHeight="1">
      <c r="A10" s="75" t="s">
        <v>81</v>
      </c>
      <c r="B10" s="76"/>
      <c r="C10" s="76"/>
      <c r="D10" s="77"/>
      <c r="E10" s="77"/>
    </row>
    <row r="11" spans="1:5" ht="15" customHeight="1">
      <c r="A11" s="75" t="s">
        <v>65</v>
      </c>
      <c r="B11" s="76"/>
      <c r="C11" s="76"/>
      <c r="D11" s="77"/>
      <c r="E11" s="77"/>
    </row>
    <row r="12" spans="1:5" ht="15.75" customHeight="1">
      <c r="A12" s="75" t="s">
        <v>320</v>
      </c>
      <c r="B12" s="76"/>
      <c r="C12" s="76"/>
      <c r="D12" s="77"/>
      <c r="E12" s="77"/>
    </row>
    <row r="13" spans="1:3" ht="13.5" customHeight="1">
      <c r="A13" s="2"/>
      <c r="B13" s="3"/>
      <c r="C13" s="3"/>
    </row>
    <row r="14" spans="1:5" ht="15.75" customHeight="1">
      <c r="A14" s="67" t="s">
        <v>66</v>
      </c>
      <c r="B14" s="71" t="s">
        <v>67</v>
      </c>
      <c r="C14" s="72" t="s">
        <v>68</v>
      </c>
      <c r="D14" s="73"/>
      <c r="E14" s="74"/>
    </row>
    <row r="15" spans="1:5" ht="18" customHeight="1">
      <c r="A15" s="69"/>
      <c r="B15" s="69"/>
      <c r="C15" s="67" t="s">
        <v>169</v>
      </c>
      <c r="D15" s="63" t="s">
        <v>318</v>
      </c>
      <c r="E15" s="63" t="s">
        <v>321</v>
      </c>
    </row>
    <row r="16" spans="1:5" ht="0.75" customHeight="1" hidden="1">
      <c r="A16" s="70"/>
      <c r="B16" s="70"/>
      <c r="C16" s="68"/>
      <c r="D16" s="64"/>
      <c r="E16" s="64"/>
    </row>
    <row r="17" spans="1:5" ht="19.5" customHeight="1" thickBot="1">
      <c r="A17" s="22"/>
      <c r="B17" s="23" t="s">
        <v>1</v>
      </c>
      <c r="C17" s="43">
        <f>C18+C128</f>
        <v>468963.5</v>
      </c>
      <c r="D17" s="43">
        <f>D18+D128</f>
        <v>455792</v>
      </c>
      <c r="E17" s="43">
        <f>E18+E128</f>
        <v>458563</v>
      </c>
    </row>
    <row r="18" spans="1:5" ht="20.25" customHeight="1" thickBot="1">
      <c r="A18" s="24" t="s">
        <v>2</v>
      </c>
      <c r="B18" s="25" t="s">
        <v>5</v>
      </c>
      <c r="C18" s="44">
        <f>C19+C26+C36+C48+C56+C61+C75+C82+C89+C93+C125</f>
        <v>187575.19999999998</v>
      </c>
      <c r="D18" s="44">
        <f>D19+D26+D36+D48+D56+D61+D75+D82+D89+D93</f>
        <v>188399.09999999998</v>
      </c>
      <c r="E18" s="44">
        <f>E19+E26+E36+E48+E56+E61+E75+E82+E89+E93</f>
        <v>192836.9</v>
      </c>
    </row>
    <row r="19" spans="1:5" ht="19.5" customHeight="1">
      <c r="A19" s="28" t="s">
        <v>6</v>
      </c>
      <c r="B19" s="35" t="s">
        <v>29</v>
      </c>
      <c r="C19" s="45">
        <f>C20</f>
        <v>121547.2</v>
      </c>
      <c r="D19" s="45">
        <f>D20</f>
        <v>123636.9</v>
      </c>
      <c r="E19" s="45">
        <f>E20</f>
        <v>125767.6</v>
      </c>
    </row>
    <row r="20" spans="1:5" ht="18.75" customHeight="1">
      <c r="A20" s="28" t="s">
        <v>7</v>
      </c>
      <c r="B20" s="30" t="s">
        <v>8</v>
      </c>
      <c r="C20" s="45">
        <f>C21+C22+C23+C24+C25</f>
        <v>121547.2</v>
      </c>
      <c r="D20" s="45">
        <f>D21+D22+D23+D24+D25</f>
        <v>123636.9</v>
      </c>
      <c r="E20" s="45">
        <f>E21+E22+E23+E24+E25</f>
        <v>125767.6</v>
      </c>
    </row>
    <row r="21" spans="1:5" ht="78" customHeight="1">
      <c r="A21" s="4" t="s">
        <v>9</v>
      </c>
      <c r="B21" s="5" t="s">
        <v>31</v>
      </c>
      <c r="C21" s="46">
        <v>120392</v>
      </c>
      <c r="D21" s="47">
        <v>122459</v>
      </c>
      <c r="E21" s="47">
        <v>124566</v>
      </c>
    </row>
    <row r="22" spans="1:5" ht="117" customHeight="1">
      <c r="A22" s="6" t="s">
        <v>10</v>
      </c>
      <c r="B22" s="7" t="s">
        <v>69</v>
      </c>
      <c r="C22" s="47">
        <v>480</v>
      </c>
      <c r="D22" s="47">
        <v>489</v>
      </c>
      <c r="E22" s="47">
        <v>499</v>
      </c>
    </row>
    <row r="23" spans="1:5" ht="54" customHeight="1">
      <c r="A23" s="6" t="s">
        <v>60</v>
      </c>
      <c r="B23" s="7" t="s">
        <v>61</v>
      </c>
      <c r="C23" s="47">
        <v>641</v>
      </c>
      <c r="D23" s="47">
        <v>654</v>
      </c>
      <c r="E23" s="47">
        <v>667</v>
      </c>
    </row>
    <row r="24" spans="1:5" ht="102.75" customHeight="1">
      <c r="A24" s="6" t="s">
        <v>32</v>
      </c>
      <c r="B24" s="9" t="s">
        <v>70</v>
      </c>
      <c r="C24" s="47">
        <v>34.2</v>
      </c>
      <c r="D24" s="47">
        <v>34.9</v>
      </c>
      <c r="E24" s="47">
        <v>35.6</v>
      </c>
    </row>
    <row r="25" spans="1:5" ht="42.75" customHeight="1" hidden="1">
      <c r="A25" s="6" t="s">
        <v>267</v>
      </c>
      <c r="B25" s="9" t="s">
        <v>268</v>
      </c>
      <c r="C25" s="47"/>
      <c r="D25" s="47"/>
      <c r="E25" s="47"/>
    </row>
    <row r="26" spans="1:5" ht="42" customHeight="1">
      <c r="A26" s="29" t="s">
        <v>84</v>
      </c>
      <c r="B26" s="34" t="s">
        <v>85</v>
      </c>
      <c r="C26" s="48">
        <f>C27</f>
        <v>22659.9</v>
      </c>
      <c r="D26" s="48">
        <f>D27</f>
        <v>24418.3</v>
      </c>
      <c r="E26" s="48">
        <f>E27</f>
        <v>25741.5</v>
      </c>
    </row>
    <row r="27" spans="1:5" ht="42" customHeight="1">
      <c r="A27" s="29" t="s">
        <v>86</v>
      </c>
      <c r="B27" s="34" t="s">
        <v>87</v>
      </c>
      <c r="C27" s="48">
        <f>C28+C30+C32+C34</f>
        <v>22659.9</v>
      </c>
      <c r="D27" s="48">
        <f>D28+D30+D32+D34</f>
        <v>24418.3</v>
      </c>
      <c r="E27" s="48">
        <f>E28+E30+E32+E34</f>
        <v>25741.5</v>
      </c>
    </row>
    <row r="28" spans="1:5" ht="82.5" customHeight="1">
      <c r="A28" s="6" t="s">
        <v>88</v>
      </c>
      <c r="B28" s="9" t="s">
        <v>91</v>
      </c>
      <c r="C28" s="47">
        <f>C29</f>
        <v>10732.9</v>
      </c>
      <c r="D28" s="47">
        <f>D29</f>
        <v>11649.6</v>
      </c>
      <c r="E28" s="47">
        <f>E29</f>
        <v>12311</v>
      </c>
    </row>
    <row r="29" spans="1:5" ht="133.5" customHeight="1">
      <c r="A29" s="6" t="s">
        <v>153</v>
      </c>
      <c r="B29" s="9" t="s">
        <v>154</v>
      </c>
      <c r="C29" s="47">
        <v>10732.9</v>
      </c>
      <c r="D29" s="47">
        <v>11649.6</v>
      </c>
      <c r="E29" s="47">
        <v>12311</v>
      </c>
    </row>
    <row r="30" spans="1:5" ht="93.75" customHeight="1">
      <c r="A30" s="6" t="s">
        <v>89</v>
      </c>
      <c r="B30" s="9" t="s">
        <v>92</v>
      </c>
      <c r="C30" s="47">
        <f>C31</f>
        <v>74.6</v>
      </c>
      <c r="D30" s="47">
        <f>D31</f>
        <v>79.6</v>
      </c>
      <c r="E30" s="47">
        <f>E31</f>
        <v>81.9</v>
      </c>
    </row>
    <row r="31" spans="1:5" ht="147" customHeight="1">
      <c r="A31" s="6" t="s">
        <v>155</v>
      </c>
      <c r="B31" s="9" t="s">
        <v>156</v>
      </c>
      <c r="C31" s="47">
        <v>74.6</v>
      </c>
      <c r="D31" s="47">
        <v>79.6</v>
      </c>
      <c r="E31" s="47">
        <v>81.9</v>
      </c>
    </row>
    <row r="32" spans="1:5" ht="81.75" customHeight="1">
      <c r="A32" s="6" t="s">
        <v>90</v>
      </c>
      <c r="B32" s="9" t="s">
        <v>93</v>
      </c>
      <c r="C32" s="47">
        <v>13267.9</v>
      </c>
      <c r="D32" s="47">
        <v>14214.8</v>
      </c>
      <c r="E32" s="47">
        <f>E33</f>
        <v>14864.6</v>
      </c>
    </row>
    <row r="33" spans="1:5" ht="137.25" customHeight="1">
      <c r="A33" s="6" t="s">
        <v>157</v>
      </c>
      <c r="B33" s="9" t="s">
        <v>158</v>
      </c>
      <c r="C33" s="47">
        <v>13267.9</v>
      </c>
      <c r="D33" s="47">
        <v>14214.8</v>
      </c>
      <c r="E33" s="47">
        <v>14864.6</v>
      </c>
    </row>
    <row r="34" spans="1:5" ht="81" customHeight="1">
      <c r="A34" s="6" t="s">
        <v>94</v>
      </c>
      <c r="B34" s="9" t="s">
        <v>95</v>
      </c>
      <c r="C34" s="47">
        <f>C35</f>
        <v>-1415.5</v>
      </c>
      <c r="D34" s="47">
        <f>D35</f>
        <v>-1525.7</v>
      </c>
      <c r="E34" s="47">
        <f>E35</f>
        <v>-1516</v>
      </c>
    </row>
    <row r="35" spans="1:5" ht="131.25" customHeight="1">
      <c r="A35" s="6" t="s">
        <v>159</v>
      </c>
      <c r="B35" s="9" t="s">
        <v>160</v>
      </c>
      <c r="C35" s="47">
        <v>-1415.5</v>
      </c>
      <c r="D35" s="47">
        <v>-1525.7</v>
      </c>
      <c r="E35" s="47">
        <v>-1516</v>
      </c>
    </row>
    <row r="36" spans="1:5" ht="21.75" customHeight="1">
      <c r="A36" s="29" t="s">
        <v>11</v>
      </c>
      <c r="B36" s="30" t="s">
        <v>12</v>
      </c>
      <c r="C36" s="48">
        <f>C37+C42+C44+C46</f>
        <v>10613.8</v>
      </c>
      <c r="D36" s="48">
        <f>D37+D42+D44+D46</f>
        <v>10384.8</v>
      </c>
      <c r="E36" s="48">
        <f>E37+E42+E44+E46</f>
        <v>11019.3</v>
      </c>
    </row>
    <row r="37" spans="1:5" ht="27" customHeight="1">
      <c r="A37" s="6" t="s">
        <v>280</v>
      </c>
      <c r="B37" s="7" t="s">
        <v>281</v>
      </c>
      <c r="C37" s="47">
        <f>C38+C40</f>
        <v>5749.799999999999</v>
      </c>
      <c r="D37" s="47">
        <f>D38+D40</f>
        <v>5169.8</v>
      </c>
      <c r="E37" s="47">
        <f>E38+E40</f>
        <v>5433.299999999999</v>
      </c>
    </row>
    <row r="38" spans="1:5" ht="40.5" customHeight="1">
      <c r="A38" s="6" t="s">
        <v>282</v>
      </c>
      <c r="B38" s="7" t="s">
        <v>293</v>
      </c>
      <c r="C38" s="47">
        <f>C39</f>
        <v>4586.7</v>
      </c>
      <c r="D38" s="47">
        <f>D39</f>
        <v>4159.7</v>
      </c>
      <c r="E38" s="47">
        <f>E39</f>
        <v>4367.7</v>
      </c>
    </row>
    <row r="39" spans="1:5" ht="39.75" customHeight="1">
      <c r="A39" s="6" t="s">
        <v>283</v>
      </c>
      <c r="B39" s="7" t="s">
        <v>293</v>
      </c>
      <c r="C39" s="47">
        <v>4586.7</v>
      </c>
      <c r="D39" s="47">
        <v>4159.7</v>
      </c>
      <c r="E39" s="47">
        <v>4367.7</v>
      </c>
    </row>
    <row r="40" spans="1:5" ht="52.5" customHeight="1">
      <c r="A40" s="6" t="s">
        <v>284</v>
      </c>
      <c r="B40" s="7" t="s">
        <v>294</v>
      </c>
      <c r="C40" s="47">
        <f>C41</f>
        <v>1163.1</v>
      </c>
      <c r="D40" s="47">
        <f>D41</f>
        <v>1010.1</v>
      </c>
      <c r="E40" s="47">
        <f>E41</f>
        <v>1065.6</v>
      </c>
    </row>
    <row r="41" spans="1:5" ht="78.75" customHeight="1">
      <c r="A41" s="6" t="s">
        <v>285</v>
      </c>
      <c r="B41" s="7" t="s">
        <v>295</v>
      </c>
      <c r="C41" s="47">
        <v>1163.1</v>
      </c>
      <c r="D41" s="47">
        <v>1010.1</v>
      </c>
      <c r="E41" s="47">
        <v>1065.6</v>
      </c>
    </row>
    <row r="42" spans="1:5" ht="24.75" customHeight="1" hidden="1">
      <c r="A42" s="6" t="s">
        <v>43</v>
      </c>
      <c r="B42" s="7" t="s">
        <v>4</v>
      </c>
      <c r="C42" s="47">
        <f>C43</f>
        <v>0</v>
      </c>
      <c r="D42" s="47">
        <f>D43</f>
        <v>0</v>
      </c>
      <c r="E42" s="47">
        <f>E43</f>
        <v>0</v>
      </c>
    </row>
    <row r="43" spans="1:5" ht="26.25" customHeight="1" hidden="1">
      <c r="A43" s="6" t="s">
        <v>33</v>
      </c>
      <c r="B43" s="7" t="s">
        <v>4</v>
      </c>
      <c r="C43" s="47"/>
      <c r="D43" s="47"/>
      <c r="E43" s="47"/>
    </row>
    <row r="44" spans="1:5" ht="18.75" customHeight="1">
      <c r="A44" s="6" t="s">
        <v>44</v>
      </c>
      <c r="B44" s="10" t="s">
        <v>3</v>
      </c>
      <c r="C44" s="47">
        <f>C45</f>
        <v>44</v>
      </c>
      <c r="D44" s="47">
        <f>D45</f>
        <v>46</v>
      </c>
      <c r="E44" s="47">
        <f>E45</f>
        <v>49</v>
      </c>
    </row>
    <row r="45" spans="1:5" ht="18.75" customHeight="1">
      <c r="A45" s="6" t="s">
        <v>34</v>
      </c>
      <c r="B45" s="10" t="s">
        <v>3</v>
      </c>
      <c r="C45" s="47">
        <v>44</v>
      </c>
      <c r="D45" s="47">
        <v>46</v>
      </c>
      <c r="E45" s="47">
        <v>49</v>
      </c>
    </row>
    <row r="46" spans="1:5" ht="27" customHeight="1">
      <c r="A46" s="6" t="s">
        <v>58</v>
      </c>
      <c r="B46" s="7" t="s">
        <v>59</v>
      </c>
      <c r="C46" s="47">
        <f>C47</f>
        <v>4820</v>
      </c>
      <c r="D46" s="47">
        <f>D47</f>
        <v>5169</v>
      </c>
      <c r="E46" s="47">
        <f>E47</f>
        <v>5537</v>
      </c>
    </row>
    <row r="47" spans="1:5" ht="52.5" customHeight="1">
      <c r="A47" s="6" t="s">
        <v>265</v>
      </c>
      <c r="B47" s="7" t="s">
        <v>266</v>
      </c>
      <c r="C47" s="47">
        <v>4820</v>
      </c>
      <c r="D47" s="47">
        <v>5169</v>
      </c>
      <c r="E47" s="47">
        <v>5537</v>
      </c>
    </row>
    <row r="48" spans="1:5" ht="21.75" customHeight="1">
      <c r="A48" s="29" t="s">
        <v>171</v>
      </c>
      <c r="B48" s="30" t="s">
        <v>172</v>
      </c>
      <c r="C48" s="48">
        <f>C49+C51</f>
        <v>18700</v>
      </c>
      <c r="D48" s="48">
        <f>D49+D51</f>
        <v>18960</v>
      </c>
      <c r="E48" s="48">
        <f>E49+E51</f>
        <v>19226</v>
      </c>
    </row>
    <row r="49" spans="1:5" ht="22.5" customHeight="1">
      <c r="A49" s="6" t="s">
        <v>175</v>
      </c>
      <c r="B49" s="7" t="s">
        <v>173</v>
      </c>
      <c r="C49" s="47">
        <f>C50</f>
        <v>3376</v>
      </c>
      <c r="D49" s="47">
        <f>D50</f>
        <v>3406</v>
      </c>
      <c r="E49" s="47">
        <f>E50</f>
        <v>3436</v>
      </c>
    </row>
    <row r="50" spans="1:5" ht="53.25" customHeight="1">
      <c r="A50" s="6" t="s">
        <v>174</v>
      </c>
      <c r="B50" s="7" t="s">
        <v>176</v>
      </c>
      <c r="C50" s="47">
        <v>3376</v>
      </c>
      <c r="D50" s="47">
        <v>3406</v>
      </c>
      <c r="E50" s="47">
        <v>3436</v>
      </c>
    </row>
    <row r="51" spans="1:5" ht="20.25" customHeight="1">
      <c r="A51" s="6" t="s">
        <v>177</v>
      </c>
      <c r="B51" s="7" t="s">
        <v>178</v>
      </c>
      <c r="C51" s="47">
        <f>C52+C54</f>
        <v>15324</v>
      </c>
      <c r="D51" s="47">
        <f>D52+D54</f>
        <v>15554</v>
      </c>
      <c r="E51" s="47">
        <f>E52+E54</f>
        <v>15790</v>
      </c>
    </row>
    <row r="52" spans="1:5" ht="21" customHeight="1">
      <c r="A52" s="6" t="s">
        <v>179</v>
      </c>
      <c r="B52" s="7" t="s">
        <v>180</v>
      </c>
      <c r="C52" s="47">
        <f>C53</f>
        <v>9512</v>
      </c>
      <c r="D52" s="47">
        <f>D53</f>
        <v>9731</v>
      </c>
      <c r="E52" s="47">
        <f>E53</f>
        <v>9955</v>
      </c>
    </row>
    <row r="53" spans="1:5" ht="39.75" customHeight="1">
      <c r="A53" s="6" t="s">
        <v>181</v>
      </c>
      <c r="B53" s="7" t="s">
        <v>182</v>
      </c>
      <c r="C53" s="47">
        <v>9512</v>
      </c>
      <c r="D53" s="47">
        <v>9731</v>
      </c>
      <c r="E53" s="47">
        <v>9955</v>
      </c>
    </row>
    <row r="54" spans="1:5" ht="21.75" customHeight="1">
      <c r="A54" s="6" t="s">
        <v>183</v>
      </c>
      <c r="B54" s="7" t="s">
        <v>184</v>
      </c>
      <c r="C54" s="47">
        <f>C55</f>
        <v>5812</v>
      </c>
      <c r="D54" s="47">
        <f>D55</f>
        <v>5823</v>
      </c>
      <c r="E54" s="47">
        <f>E55</f>
        <v>5835</v>
      </c>
    </row>
    <row r="55" spans="1:5" ht="52.5" customHeight="1">
      <c r="A55" s="6" t="s">
        <v>185</v>
      </c>
      <c r="B55" s="7" t="s">
        <v>186</v>
      </c>
      <c r="C55" s="47">
        <v>5812</v>
      </c>
      <c r="D55" s="47">
        <v>5823</v>
      </c>
      <c r="E55" s="47">
        <v>5835</v>
      </c>
    </row>
    <row r="56" spans="1:5" ht="21.75" customHeight="1">
      <c r="A56" s="29" t="s">
        <v>13</v>
      </c>
      <c r="B56" s="31" t="s">
        <v>14</v>
      </c>
      <c r="C56" s="48">
        <f aca="true" t="shared" si="0" ref="C56:E57">C57</f>
        <v>1952</v>
      </c>
      <c r="D56" s="48">
        <f t="shared" si="0"/>
        <v>1952</v>
      </c>
      <c r="E56" s="48">
        <f t="shared" si="0"/>
        <v>1952</v>
      </c>
    </row>
    <row r="57" spans="1:5" ht="42" customHeight="1">
      <c r="A57" s="6" t="s">
        <v>45</v>
      </c>
      <c r="B57" s="7" t="s">
        <v>46</v>
      </c>
      <c r="C57" s="47">
        <f t="shared" si="0"/>
        <v>1952</v>
      </c>
      <c r="D57" s="47">
        <f t="shared" si="0"/>
        <v>1952</v>
      </c>
      <c r="E57" s="47">
        <f t="shared" si="0"/>
        <v>1952</v>
      </c>
    </row>
    <row r="58" spans="1:5" ht="54.75" customHeight="1">
      <c r="A58" s="6" t="s">
        <v>17</v>
      </c>
      <c r="B58" s="7" t="s">
        <v>18</v>
      </c>
      <c r="C58" s="47">
        <v>1952</v>
      </c>
      <c r="D58" s="47">
        <v>1952</v>
      </c>
      <c r="E58" s="47">
        <v>1952</v>
      </c>
    </row>
    <row r="59" spans="1:5" ht="25.5" customHeight="1" hidden="1">
      <c r="A59" s="6" t="s">
        <v>47</v>
      </c>
      <c r="B59" s="7" t="s">
        <v>48</v>
      </c>
      <c r="C59" s="47"/>
      <c r="D59" s="47"/>
      <c r="E59" s="47"/>
    </row>
    <row r="60" spans="1:5" ht="1.5" customHeight="1" hidden="1">
      <c r="A60" s="6" t="s">
        <v>15</v>
      </c>
      <c r="B60" s="7" t="s">
        <v>16</v>
      </c>
      <c r="C60" s="49"/>
      <c r="D60" s="47"/>
      <c r="E60" s="47"/>
    </row>
    <row r="61" spans="1:5" ht="40.5" customHeight="1">
      <c r="A61" s="29" t="s">
        <v>19</v>
      </c>
      <c r="B61" s="30" t="s">
        <v>20</v>
      </c>
      <c r="C61" s="48">
        <f>C62+C69+C72</f>
        <v>7949.4</v>
      </c>
      <c r="D61" s="48">
        <f>D62+D69+D72</f>
        <v>7984.299999999999</v>
      </c>
      <c r="E61" s="48">
        <f>E62+E69+E72</f>
        <v>8066.9</v>
      </c>
    </row>
    <row r="62" spans="1:5" ht="105" customHeight="1">
      <c r="A62" s="6" t="s">
        <v>49</v>
      </c>
      <c r="B62" s="7" t="s">
        <v>50</v>
      </c>
      <c r="C62" s="47">
        <f>C63+C65+C67</f>
        <v>4806.7</v>
      </c>
      <c r="D62" s="47">
        <f>D63+D65+D67</f>
        <v>4742.4</v>
      </c>
      <c r="E62" s="47">
        <f>E63+E65+E67</f>
        <v>4742.4</v>
      </c>
    </row>
    <row r="63" spans="1:5" ht="79.5" customHeight="1">
      <c r="A63" s="6" t="s">
        <v>51</v>
      </c>
      <c r="B63" s="7" t="s">
        <v>71</v>
      </c>
      <c r="C63" s="47">
        <f>C64</f>
        <v>3192</v>
      </c>
      <c r="D63" s="47">
        <f>D64</f>
        <v>3192</v>
      </c>
      <c r="E63" s="47">
        <f>E64</f>
        <v>3192</v>
      </c>
    </row>
    <row r="64" spans="1:5" ht="93" customHeight="1">
      <c r="A64" s="11" t="s">
        <v>187</v>
      </c>
      <c r="B64" s="18" t="s">
        <v>188</v>
      </c>
      <c r="C64" s="50">
        <v>3192</v>
      </c>
      <c r="D64" s="47">
        <v>3192</v>
      </c>
      <c r="E64" s="47">
        <v>3192</v>
      </c>
    </row>
    <row r="65" spans="1:5" ht="91.5" customHeight="1">
      <c r="A65" s="11" t="s">
        <v>72</v>
      </c>
      <c r="B65" s="9" t="s">
        <v>73</v>
      </c>
      <c r="C65" s="50">
        <f>C66</f>
        <v>115.2</v>
      </c>
      <c r="D65" s="50">
        <f>D66</f>
        <v>115.2</v>
      </c>
      <c r="E65" s="50">
        <f>E66</f>
        <v>115.2</v>
      </c>
    </row>
    <row r="66" spans="1:5" ht="79.5" customHeight="1">
      <c r="A66" s="11" t="s">
        <v>189</v>
      </c>
      <c r="B66" s="9" t="s">
        <v>190</v>
      </c>
      <c r="C66" s="50">
        <v>115.2</v>
      </c>
      <c r="D66" s="47">
        <v>115.2</v>
      </c>
      <c r="E66" s="47">
        <v>115.2</v>
      </c>
    </row>
    <row r="67" spans="1:5" ht="54.75" customHeight="1">
      <c r="A67" s="11" t="s">
        <v>52</v>
      </c>
      <c r="B67" s="9" t="s">
        <v>191</v>
      </c>
      <c r="C67" s="50">
        <f>C68</f>
        <v>1499.5</v>
      </c>
      <c r="D67" s="50">
        <f>D68</f>
        <v>1435.2</v>
      </c>
      <c r="E67" s="50">
        <f>E68</f>
        <v>1435.2</v>
      </c>
    </row>
    <row r="68" spans="1:5" ht="40.5" customHeight="1">
      <c r="A68" s="11" t="s">
        <v>192</v>
      </c>
      <c r="B68" s="9" t="s">
        <v>193</v>
      </c>
      <c r="C68" s="50">
        <v>1499.5</v>
      </c>
      <c r="D68" s="47">
        <v>1435.2</v>
      </c>
      <c r="E68" s="47">
        <v>1435.2</v>
      </c>
    </row>
    <row r="69" spans="1:5" ht="28.5" customHeight="1">
      <c r="A69" s="15" t="s">
        <v>74</v>
      </c>
      <c r="B69" s="16" t="s">
        <v>75</v>
      </c>
      <c r="C69" s="51">
        <f aca="true" t="shared" si="1" ref="C69:E70">C70</f>
        <v>2320</v>
      </c>
      <c r="D69" s="51">
        <f t="shared" si="1"/>
        <v>2390</v>
      </c>
      <c r="E69" s="51">
        <f t="shared" si="1"/>
        <v>2460</v>
      </c>
    </row>
    <row r="70" spans="1:5" ht="54" customHeight="1">
      <c r="A70" s="15" t="s">
        <v>76</v>
      </c>
      <c r="B70" s="16" t="s">
        <v>77</v>
      </c>
      <c r="C70" s="51">
        <f t="shared" si="1"/>
        <v>2320</v>
      </c>
      <c r="D70" s="51">
        <f t="shared" si="1"/>
        <v>2390</v>
      </c>
      <c r="E70" s="51">
        <f t="shared" si="1"/>
        <v>2460</v>
      </c>
    </row>
    <row r="71" spans="1:5" ht="66.75" customHeight="1">
      <c r="A71" s="15" t="s">
        <v>194</v>
      </c>
      <c r="B71" s="16" t="s">
        <v>195</v>
      </c>
      <c r="C71" s="51">
        <v>2320</v>
      </c>
      <c r="D71" s="47">
        <v>2390</v>
      </c>
      <c r="E71" s="47">
        <v>2460</v>
      </c>
    </row>
    <row r="72" spans="1:5" ht="92.25" customHeight="1">
      <c r="A72" s="11" t="s">
        <v>111</v>
      </c>
      <c r="B72" s="9" t="s">
        <v>112</v>
      </c>
      <c r="C72" s="50">
        <f aca="true" t="shared" si="2" ref="C72:E73">C73</f>
        <v>822.7</v>
      </c>
      <c r="D72" s="50">
        <f t="shared" si="2"/>
        <v>851.9</v>
      </c>
      <c r="E72" s="50">
        <f t="shared" si="2"/>
        <v>864.5</v>
      </c>
    </row>
    <row r="73" spans="1:5" ht="92.25" customHeight="1">
      <c r="A73" s="11" t="s">
        <v>114</v>
      </c>
      <c r="B73" s="9" t="s">
        <v>113</v>
      </c>
      <c r="C73" s="50">
        <f t="shared" si="2"/>
        <v>822.7</v>
      </c>
      <c r="D73" s="50">
        <f t="shared" si="2"/>
        <v>851.9</v>
      </c>
      <c r="E73" s="50">
        <f t="shared" si="2"/>
        <v>864.5</v>
      </c>
    </row>
    <row r="74" spans="1:5" ht="92.25" customHeight="1">
      <c r="A74" s="11" t="s">
        <v>196</v>
      </c>
      <c r="B74" s="9" t="s">
        <v>197</v>
      </c>
      <c r="C74" s="50">
        <v>822.7</v>
      </c>
      <c r="D74" s="47">
        <v>851.9</v>
      </c>
      <c r="E74" s="47">
        <v>864.5</v>
      </c>
    </row>
    <row r="75" spans="1:5" ht="27" customHeight="1">
      <c r="A75" s="32" t="s">
        <v>21</v>
      </c>
      <c r="B75" s="33" t="s">
        <v>22</v>
      </c>
      <c r="C75" s="52">
        <f>C76</f>
        <v>56.2</v>
      </c>
      <c r="D75" s="52">
        <f>D76</f>
        <v>56.2</v>
      </c>
      <c r="E75" s="52">
        <f>E76</f>
        <v>56.2</v>
      </c>
    </row>
    <row r="76" spans="1:5" ht="26.25" customHeight="1">
      <c r="A76" s="12" t="s">
        <v>53</v>
      </c>
      <c r="B76" s="13" t="s">
        <v>54</v>
      </c>
      <c r="C76" s="53">
        <f>C77+C79+C80</f>
        <v>56.2</v>
      </c>
      <c r="D76" s="53">
        <f>D77+D79+D80</f>
        <v>56.2</v>
      </c>
      <c r="E76" s="53">
        <f>E77+E79+E80</f>
        <v>56.2</v>
      </c>
    </row>
    <row r="77" spans="1:5" ht="25.5" customHeight="1">
      <c r="A77" s="12" t="s">
        <v>35</v>
      </c>
      <c r="B77" s="13" t="s">
        <v>36</v>
      </c>
      <c r="C77" s="53">
        <v>34.5</v>
      </c>
      <c r="D77" s="47">
        <v>34.5</v>
      </c>
      <c r="E77" s="47">
        <v>34.5</v>
      </c>
    </row>
    <row r="78" spans="1:5" ht="24.75" customHeight="1" hidden="1">
      <c r="A78" s="12" t="s">
        <v>37</v>
      </c>
      <c r="B78" s="13" t="s">
        <v>38</v>
      </c>
      <c r="C78" s="53"/>
      <c r="D78" s="47"/>
      <c r="E78" s="47"/>
    </row>
    <row r="79" spans="1:5" ht="25.5" customHeight="1">
      <c r="A79" s="12" t="s">
        <v>39</v>
      </c>
      <c r="B79" s="13" t="s">
        <v>40</v>
      </c>
      <c r="C79" s="53">
        <v>10.7</v>
      </c>
      <c r="D79" s="47">
        <v>10.7</v>
      </c>
      <c r="E79" s="47">
        <v>10.7</v>
      </c>
    </row>
    <row r="80" spans="1:5" ht="26.25" customHeight="1">
      <c r="A80" s="6" t="s">
        <v>41</v>
      </c>
      <c r="B80" s="7" t="s">
        <v>42</v>
      </c>
      <c r="C80" s="47">
        <f>C81</f>
        <v>11</v>
      </c>
      <c r="D80" s="47">
        <f>D81</f>
        <v>11</v>
      </c>
      <c r="E80" s="47">
        <f>E81</f>
        <v>11</v>
      </c>
    </row>
    <row r="81" spans="1:5" ht="19.5" customHeight="1">
      <c r="A81" s="6" t="s">
        <v>96</v>
      </c>
      <c r="B81" s="7" t="s">
        <v>97</v>
      </c>
      <c r="C81" s="47">
        <v>11</v>
      </c>
      <c r="D81" s="47">
        <v>11</v>
      </c>
      <c r="E81" s="47">
        <v>11</v>
      </c>
    </row>
    <row r="82" spans="1:5" ht="26.25" customHeight="1">
      <c r="A82" s="29" t="s">
        <v>253</v>
      </c>
      <c r="B82" s="30" t="s">
        <v>198</v>
      </c>
      <c r="C82" s="48">
        <f>C83+C86</f>
        <v>70</v>
      </c>
      <c r="D82" s="48">
        <f>D83+D86</f>
        <v>70</v>
      </c>
      <c r="E82" s="48">
        <f>E83+E86</f>
        <v>70</v>
      </c>
    </row>
    <row r="83" spans="1:5" ht="22.5" customHeight="1" hidden="1">
      <c r="A83" s="15" t="s">
        <v>199</v>
      </c>
      <c r="B83" s="16" t="s">
        <v>200</v>
      </c>
      <c r="C83" s="51">
        <f aca="true" t="shared" si="3" ref="C83:E84">C84</f>
        <v>0</v>
      </c>
      <c r="D83" s="51">
        <f t="shared" si="3"/>
        <v>0</v>
      </c>
      <c r="E83" s="51">
        <f t="shared" si="3"/>
        <v>0</v>
      </c>
    </row>
    <row r="84" spans="1:5" ht="26.25" customHeight="1" hidden="1">
      <c r="A84" s="15" t="s">
        <v>201</v>
      </c>
      <c r="B84" s="16" t="s">
        <v>202</v>
      </c>
      <c r="C84" s="51">
        <f t="shared" si="3"/>
        <v>0</v>
      </c>
      <c r="D84" s="51">
        <f t="shared" si="3"/>
        <v>0</v>
      </c>
      <c r="E84" s="51">
        <f t="shared" si="3"/>
        <v>0</v>
      </c>
    </row>
    <row r="85" spans="1:5" ht="39" customHeight="1" hidden="1">
      <c r="A85" s="15" t="s">
        <v>203</v>
      </c>
      <c r="B85" s="16" t="s">
        <v>204</v>
      </c>
      <c r="C85" s="51">
        <v>0</v>
      </c>
      <c r="D85" s="53">
        <v>0</v>
      </c>
      <c r="E85" s="53">
        <v>0</v>
      </c>
    </row>
    <row r="86" spans="1:5" ht="20.25" customHeight="1">
      <c r="A86" s="15" t="s">
        <v>205</v>
      </c>
      <c r="B86" s="16" t="s">
        <v>206</v>
      </c>
      <c r="C86" s="51">
        <f aca="true" t="shared" si="4" ref="C86:E87">C87</f>
        <v>70</v>
      </c>
      <c r="D86" s="51">
        <f t="shared" si="4"/>
        <v>70</v>
      </c>
      <c r="E86" s="51">
        <f t="shared" si="4"/>
        <v>70</v>
      </c>
    </row>
    <row r="87" spans="1:5" ht="25.5" customHeight="1">
      <c r="A87" s="15" t="s">
        <v>207</v>
      </c>
      <c r="B87" s="16" t="s">
        <v>208</v>
      </c>
      <c r="C87" s="51">
        <f t="shared" si="4"/>
        <v>70</v>
      </c>
      <c r="D87" s="51">
        <f t="shared" si="4"/>
        <v>70</v>
      </c>
      <c r="E87" s="51">
        <f t="shared" si="4"/>
        <v>70</v>
      </c>
    </row>
    <row r="88" spans="1:5" ht="26.25" customHeight="1">
      <c r="A88" s="15" t="s">
        <v>209</v>
      </c>
      <c r="B88" s="16" t="s">
        <v>210</v>
      </c>
      <c r="C88" s="51">
        <v>70</v>
      </c>
      <c r="D88" s="53">
        <v>70</v>
      </c>
      <c r="E88" s="53">
        <v>70</v>
      </c>
    </row>
    <row r="89" spans="1:5" ht="26.25" customHeight="1">
      <c r="A89" s="32" t="s">
        <v>23</v>
      </c>
      <c r="B89" s="33" t="s">
        <v>24</v>
      </c>
      <c r="C89" s="52">
        <f aca="true" t="shared" si="5" ref="C89:E91">C90</f>
        <v>2254</v>
      </c>
      <c r="D89" s="52">
        <f t="shared" si="5"/>
        <v>264</v>
      </c>
      <c r="E89" s="52">
        <f t="shared" si="5"/>
        <v>264</v>
      </c>
    </row>
    <row r="90" spans="1:5" ht="39" customHeight="1">
      <c r="A90" s="12" t="s">
        <v>55</v>
      </c>
      <c r="B90" s="13" t="s">
        <v>78</v>
      </c>
      <c r="C90" s="53">
        <f t="shared" si="5"/>
        <v>2254</v>
      </c>
      <c r="D90" s="53">
        <f t="shared" si="5"/>
        <v>264</v>
      </c>
      <c r="E90" s="53">
        <f t="shared" si="5"/>
        <v>264</v>
      </c>
    </row>
    <row r="91" spans="1:5" ht="39" customHeight="1">
      <c r="A91" s="12" t="s">
        <v>56</v>
      </c>
      <c r="B91" s="13" t="s">
        <v>57</v>
      </c>
      <c r="C91" s="53">
        <f>C92</f>
        <v>2254</v>
      </c>
      <c r="D91" s="53">
        <f t="shared" si="5"/>
        <v>264</v>
      </c>
      <c r="E91" s="53">
        <f t="shared" si="5"/>
        <v>264</v>
      </c>
    </row>
    <row r="92" spans="1:5" ht="52.5" customHeight="1">
      <c r="A92" s="12" t="s">
        <v>212</v>
      </c>
      <c r="B92" s="18" t="s">
        <v>211</v>
      </c>
      <c r="C92" s="53">
        <v>2254</v>
      </c>
      <c r="D92" s="47">
        <v>264</v>
      </c>
      <c r="E92" s="47">
        <v>264</v>
      </c>
    </row>
    <row r="93" spans="1:5" ht="21" customHeight="1">
      <c r="A93" s="29" t="s">
        <v>25</v>
      </c>
      <c r="B93" s="30" t="s">
        <v>26</v>
      </c>
      <c r="C93" s="48">
        <f>C94+C121+C123</f>
        <v>674.8000000000002</v>
      </c>
      <c r="D93" s="48">
        <f>D94+D121+D123</f>
        <v>672.6000000000001</v>
      </c>
      <c r="E93" s="48">
        <f>E94+E121+E123</f>
        <v>673.4000000000001</v>
      </c>
    </row>
    <row r="94" spans="1:5" ht="39" customHeight="1">
      <c r="A94" s="12" t="s">
        <v>116</v>
      </c>
      <c r="B94" s="13" t="s">
        <v>117</v>
      </c>
      <c r="C94" s="53">
        <f>C95+C97+C99+C101+C103+C105+C107+C109+C111+C113+C117+C119</f>
        <v>554.1000000000001</v>
      </c>
      <c r="D94" s="53">
        <f>D95+D97+D99+D101+D103+D105+D107+D109+D111+D113+D117+D119</f>
        <v>553.5000000000001</v>
      </c>
      <c r="E94" s="53">
        <f>E95+E97+E99+E101+E103+E105+E107+E109+E111+E113+E117+E119</f>
        <v>554.3000000000001</v>
      </c>
    </row>
    <row r="95" spans="1:5" ht="64.5" customHeight="1">
      <c r="A95" s="12" t="s">
        <v>134</v>
      </c>
      <c r="B95" s="13" t="s">
        <v>115</v>
      </c>
      <c r="C95" s="53">
        <f>C96</f>
        <v>19.9</v>
      </c>
      <c r="D95" s="53">
        <f>D96</f>
        <v>19.1</v>
      </c>
      <c r="E95" s="53">
        <f>E96</f>
        <v>19.6</v>
      </c>
    </row>
    <row r="96" spans="1:5" ht="91.5" customHeight="1">
      <c r="A96" s="6" t="s">
        <v>119</v>
      </c>
      <c r="B96" s="37" t="s">
        <v>118</v>
      </c>
      <c r="C96" s="47">
        <v>19.9</v>
      </c>
      <c r="D96" s="47">
        <v>19.1</v>
      </c>
      <c r="E96" s="47">
        <v>19.6</v>
      </c>
    </row>
    <row r="97" spans="1:5" ht="89.25" customHeight="1">
      <c r="A97" s="6" t="s">
        <v>135</v>
      </c>
      <c r="B97" s="7" t="s">
        <v>120</v>
      </c>
      <c r="C97" s="47">
        <f>C98</f>
        <v>8</v>
      </c>
      <c r="D97" s="47">
        <f>D98</f>
        <v>8</v>
      </c>
      <c r="E97" s="47">
        <f>E98</f>
        <v>8</v>
      </c>
    </row>
    <row r="98" spans="1:5" ht="116.25" customHeight="1">
      <c r="A98" s="12" t="s">
        <v>136</v>
      </c>
      <c r="B98" s="36" t="s">
        <v>121</v>
      </c>
      <c r="C98" s="53">
        <v>8</v>
      </c>
      <c r="D98" s="47">
        <v>8</v>
      </c>
      <c r="E98" s="47">
        <v>8</v>
      </c>
    </row>
    <row r="99" spans="1:5" ht="67.5" customHeight="1">
      <c r="A99" s="12" t="s">
        <v>137</v>
      </c>
      <c r="B99" s="13" t="s">
        <v>122</v>
      </c>
      <c r="C99" s="53">
        <f>C100</f>
        <v>1.7</v>
      </c>
      <c r="D99" s="53">
        <f>D100</f>
        <v>1.7</v>
      </c>
      <c r="E99" s="53">
        <f>E100</f>
        <v>1.7</v>
      </c>
    </row>
    <row r="100" spans="1:5" ht="93" customHeight="1">
      <c r="A100" s="12" t="s">
        <v>138</v>
      </c>
      <c r="B100" s="36" t="s">
        <v>123</v>
      </c>
      <c r="C100" s="53">
        <v>1.7</v>
      </c>
      <c r="D100" s="47">
        <v>1.7</v>
      </c>
      <c r="E100" s="47">
        <v>1.7</v>
      </c>
    </row>
    <row r="101" spans="1:5" ht="79.5" customHeight="1">
      <c r="A101" s="6" t="s">
        <v>139</v>
      </c>
      <c r="B101" s="7" t="s">
        <v>124</v>
      </c>
      <c r="C101" s="47">
        <f>C102</f>
        <v>392.5</v>
      </c>
      <c r="D101" s="47">
        <f>D102</f>
        <v>392.5</v>
      </c>
      <c r="E101" s="47">
        <f>E102</f>
        <v>392.5</v>
      </c>
    </row>
    <row r="102" spans="1:5" ht="105" customHeight="1">
      <c r="A102" s="6" t="s">
        <v>140</v>
      </c>
      <c r="B102" s="37" t="s">
        <v>125</v>
      </c>
      <c r="C102" s="47">
        <v>392.5</v>
      </c>
      <c r="D102" s="47">
        <v>392.5</v>
      </c>
      <c r="E102" s="47">
        <v>392.5</v>
      </c>
    </row>
    <row r="103" spans="1:5" ht="69" customHeight="1">
      <c r="A103" s="6" t="s">
        <v>297</v>
      </c>
      <c r="B103" s="7" t="s">
        <v>298</v>
      </c>
      <c r="C103" s="47">
        <f>C104</f>
        <v>0.3</v>
      </c>
      <c r="D103" s="47">
        <f>D104</f>
        <v>0.3</v>
      </c>
      <c r="E103" s="47">
        <f>E104</f>
        <v>0.3</v>
      </c>
    </row>
    <row r="104" spans="1:5" ht="91.5" customHeight="1">
      <c r="A104" s="12" t="s">
        <v>299</v>
      </c>
      <c r="B104" s="7" t="s">
        <v>300</v>
      </c>
      <c r="C104" s="47">
        <v>0.3</v>
      </c>
      <c r="D104" s="47">
        <v>0.3</v>
      </c>
      <c r="E104" s="47">
        <v>0.3</v>
      </c>
    </row>
    <row r="105" spans="1:5" ht="64.5" customHeight="1">
      <c r="A105" s="12" t="s">
        <v>301</v>
      </c>
      <c r="B105" s="38" t="s">
        <v>302</v>
      </c>
      <c r="C105" s="47">
        <f>C106</f>
        <v>2</v>
      </c>
      <c r="D105" s="47">
        <f>D106</f>
        <v>2</v>
      </c>
      <c r="E105" s="47">
        <f>E106</f>
        <v>2</v>
      </c>
    </row>
    <row r="106" spans="1:5" ht="79.5" customHeight="1">
      <c r="A106" s="6" t="s">
        <v>303</v>
      </c>
      <c r="B106" s="38" t="s">
        <v>304</v>
      </c>
      <c r="C106" s="47">
        <v>2</v>
      </c>
      <c r="D106" s="47">
        <v>2</v>
      </c>
      <c r="E106" s="47">
        <v>2</v>
      </c>
    </row>
    <row r="107" spans="1:5" ht="64.5" customHeight="1">
      <c r="A107" s="12" t="s">
        <v>213</v>
      </c>
      <c r="B107" s="38" t="s">
        <v>214</v>
      </c>
      <c r="C107" s="47">
        <f>C108</f>
        <v>1.5</v>
      </c>
      <c r="D107" s="47">
        <f>D108</f>
        <v>1.5</v>
      </c>
      <c r="E107" s="47">
        <f>E108</f>
        <v>1.5</v>
      </c>
    </row>
    <row r="108" spans="1:5" ht="90.75" customHeight="1">
      <c r="A108" s="6" t="s">
        <v>216</v>
      </c>
      <c r="B108" s="38" t="s">
        <v>215</v>
      </c>
      <c r="C108" s="46">
        <v>1.5</v>
      </c>
      <c r="D108" s="46">
        <v>1.5</v>
      </c>
      <c r="E108" s="46">
        <v>1.5</v>
      </c>
    </row>
    <row r="109" spans="1:5" ht="78.75" customHeight="1">
      <c r="A109" s="6" t="s">
        <v>141</v>
      </c>
      <c r="B109" s="39" t="s">
        <v>126</v>
      </c>
      <c r="C109" s="46">
        <f>C110</f>
        <v>45.3</v>
      </c>
      <c r="D109" s="46">
        <f>D110</f>
        <v>45.3</v>
      </c>
      <c r="E109" s="46">
        <f>E110</f>
        <v>45.3</v>
      </c>
    </row>
    <row r="110" spans="1:5" ht="105" customHeight="1">
      <c r="A110" s="6" t="s">
        <v>142</v>
      </c>
      <c r="B110" s="39" t="s">
        <v>127</v>
      </c>
      <c r="C110" s="46">
        <v>45.3</v>
      </c>
      <c r="D110" s="46">
        <v>45.3</v>
      </c>
      <c r="E110" s="46">
        <v>45.3</v>
      </c>
    </row>
    <row r="111" spans="1:5" ht="78.75" customHeight="1">
      <c r="A111" s="6" t="s">
        <v>323</v>
      </c>
      <c r="B111" s="39" t="s">
        <v>324</v>
      </c>
      <c r="C111" s="46">
        <f>C112</f>
        <v>3.1</v>
      </c>
      <c r="D111" s="46">
        <f>D112</f>
        <v>3.1</v>
      </c>
      <c r="E111" s="46">
        <f>E112</f>
        <v>3.1</v>
      </c>
    </row>
    <row r="112" spans="1:5" ht="130.5" customHeight="1">
      <c r="A112" s="6" t="s">
        <v>322</v>
      </c>
      <c r="B112" s="39" t="s">
        <v>325</v>
      </c>
      <c r="C112" s="46">
        <v>3.1</v>
      </c>
      <c r="D112" s="46">
        <v>3.1</v>
      </c>
      <c r="E112" s="46">
        <v>3.1</v>
      </c>
    </row>
    <row r="113" spans="1:5" ht="80.25" customHeight="1">
      <c r="A113" s="6" t="s">
        <v>143</v>
      </c>
      <c r="B113" s="39" t="s">
        <v>305</v>
      </c>
      <c r="C113" s="46">
        <f>C114</f>
        <v>4.8</v>
      </c>
      <c r="D113" s="46">
        <f>D114</f>
        <v>4.8</v>
      </c>
      <c r="E113" s="46">
        <f>E114</f>
        <v>4.8</v>
      </c>
    </row>
    <row r="114" spans="1:5" ht="91.5" customHeight="1">
      <c r="A114" s="6" t="s">
        <v>144</v>
      </c>
      <c r="B114" s="38" t="s">
        <v>306</v>
      </c>
      <c r="C114" s="47">
        <v>4.8</v>
      </c>
      <c r="D114" s="47">
        <v>4.8</v>
      </c>
      <c r="E114" s="47">
        <v>4.8</v>
      </c>
    </row>
    <row r="115" spans="1:5" ht="78.75" customHeight="1" hidden="1">
      <c r="A115" s="6" t="s">
        <v>143</v>
      </c>
      <c r="B115" s="39" t="s">
        <v>128</v>
      </c>
      <c r="C115" s="46"/>
      <c r="D115" s="46"/>
      <c r="E115" s="46"/>
    </row>
    <row r="116" spans="1:5" ht="17.25" customHeight="1" hidden="1">
      <c r="A116" s="6" t="s">
        <v>144</v>
      </c>
      <c r="B116" s="39" t="s">
        <v>129</v>
      </c>
      <c r="C116" s="46"/>
      <c r="D116" s="46"/>
      <c r="E116" s="46"/>
    </row>
    <row r="117" spans="1:5" ht="64.5" customHeight="1">
      <c r="A117" s="6" t="s">
        <v>145</v>
      </c>
      <c r="B117" s="38" t="s">
        <v>130</v>
      </c>
      <c r="C117" s="47">
        <f>C118</f>
        <v>15.5</v>
      </c>
      <c r="D117" s="47">
        <f>D118</f>
        <v>15.5</v>
      </c>
      <c r="E117" s="47">
        <f>E118</f>
        <v>15.5</v>
      </c>
    </row>
    <row r="118" spans="1:5" ht="96" customHeight="1">
      <c r="A118" s="6" t="s">
        <v>146</v>
      </c>
      <c r="B118" s="39" t="s">
        <v>131</v>
      </c>
      <c r="C118" s="46">
        <v>15.5</v>
      </c>
      <c r="D118" s="46">
        <v>15.5</v>
      </c>
      <c r="E118" s="46">
        <v>15.5</v>
      </c>
    </row>
    <row r="119" spans="1:5" ht="78.75" customHeight="1">
      <c r="A119" s="6" t="s">
        <v>147</v>
      </c>
      <c r="B119" s="38" t="s">
        <v>132</v>
      </c>
      <c r="C119" s="47">
        <f>C120</f>
        <v>59.5</v>
      </c>
      <c r="D119" s="47">
        <f>D120</f>
        <v>59.7</v>
      </c>
      <c r="E119" s="47">
        <f>E120</f>
        <v>60</v>
      </c>
    </row>
    <row r="120" spans="1:5" ht="103.5" customHeight="1">
      <c r="A120" s="6" t="s">
        <v>148</v>
      </c>
      <c r="B120" s="38" t="s">
        <v>133</v>
      </c>
      <c r="C120" s="47">
        <v>59.5</v>
      </c>
      <c r="D120" s="47">
        <v>59.7</v>
      </c>
      <c r="E120" s="47">
        <v>60</v>
      </c>
    </row>
    <row r="121" spans="1:5" ht="41.25" customHeight="1">
      <c r="A121" s="6" t="s">
        <v>149</v>
      </c>
      <c r="B121" s="39" t="s">
        <v>150</v>
      </c>
      <c r="C121" s="46">
        <f>C122</f>
        <v>10.5</v>
      </c>
      <c r="D121" s="46">
        <f>D122</f>
        <v>10.5</v>
      </c>
      <c r="E121" s="46">
        <f>E122</f>
        <v>10.5</v>
      </c>
    </row>
    <row r="122" spans="1:5" ht="52.5" customHeight="1">
      <c r="A122" s="6" t="s">
        <v>151</v>
      </c>
      <c r="B122" s="39" t="s">
        <v>152</v>
      </c>
      <c r="C122" s="46">
        <v>10.5</v>
      </c>
      <c r="D122" s="46">
        <v>10.5</v>
      </c>
      <c r="E122" s="46">
        <v>10.5</v>
      </c>
    </row>
    <row r="123" spans="1:5" ht="27.75" customHeight="1">
      <c r="A123" s="6" t="s">
        <v>254</v>
      </c>
      <c r="B123" s="39" t="s">
        <v>255</v>
      </c>
      <c r="C123" s="46">
        <f>C124</f>
        <v>110.2</v>
      </c>
      <c r="D123" s="46">
        <f>D124</f>
        <v>108.6</v>
      </c>
      <c r="E123" s="46">
        <f>E124</f>
        <v>108.6</v>
      </c>
    </row>
    <row r="124" spans="1:5" ht="105.75" customHeight="1">
      <c r="A124" s="12" t="s">
        <v>256</v>
      </c>
      <c r="B124" s="39" t="s">
        <v>257</v>
      </c>
      <c r="C124" s="46">
        <v>110.2</v>
      </c>
      <c r="D124" s="46">
        <v>108.6</v>
      </c>
      <c r="E124" s="46">
        <v>108.6</v>
      </c>
    </row>
    <row r="125" spans="1:5" ht="21.75" customHeight="1">
      <c r="A125" s="29" t="s">
        <v>286</v>
      </c>
      <c r="B125" s="42" t="s">
        <v>287</v>
      </c>
      <c r="C125" s="45">
        <f aca="true" t="shared" si="6" ref="C125:E126">C126</f>
        <v>1097.9</v>
      </c>
      <c r="D125" s="45">
        <f t="shared" si="6"/>
        <v>0</v>
      </c>
      <c r="E125" s="45">
        <f t="shared" si="6"/>
        <v>0</v>
      </c>
    </row>
    <row r="126" spans="1:5" ht="22.5" customHeight="1">
      <c r="A126" s="6" t="s">
        <v>288</v>
      </c>
      <c r="B126" s="39" t="s">
        <v>289</v>
      </c>
      <c r="C126" s="46">
        <f t="shared" si="6"/>
        <v>1097.9</v>
      </c>
      <c r="D126" s="46">
        <f t="shared" si="6"/>
        <v>0</v>
      </c>
      <c r="E126" s="46">
        <f t="shared" si="6"/>
        <v>0</v>
      </c>
    </row>
    <row r="127" spans="1:5" ht="25.5" customHeight="1">
      <c r="A127" s="6" t="s">
        <v>290</v>
      </c>
      <c r="B127" s="39" t="s">
        <v>291</v>
      </c>
      <c r="C127" s="46">
        <v>1097.9</v>
      </c>
      <c r="D127" s="46">
        <v>0</v>
      </c>
      <c r="E127" s="46">
        <v>0</v>
      </c>
    </row>
    <row r="128" spans="1:5" ht="22.5" customHeight="1" thickBot="1">
      <c r="A128" s="20" t="s">
        <v>0</v>
      </c>
      <c r="B128" s="19" t="s">
        <v>27</v>
      </c>
      <c r="C128" s="54">
        <f>C129</f>
        <v>281388.3</v>
      </c>
      <c r="D128" s="54">
        <f>D129</f>
        <v>267392.9</v>
      </c>
      <c r="E128" s="54">
        <f>E129</f>
        <v>265726.1</v>
      </c>
    </row>
    <row r="129" spans="1:5" ht="40.5" customHeight="1" thickBot="1">
      <c r="A129" s="20" t="s">
        <v>296</v>
      </c>
      <c r="B129" s="21" t="s">
        <v>28</v>
      </c>
      <c r="C129" s="55">
        <f>C130+C135+C159+C183</f>
        <v>281388.3</v>
      </c>
      <c r="D129" s="55">
        <f>D130+D135+D159+D183</f>
        <v>267392.9</v>
      </c>
      <c r="E129" s="55">
        <f>E130+E135+E159+E183</f>
        <v>265726.1</v>
      </c>
    </row>
    <row r="130" spans="1:5" ht="27" customHeight="1">
      <c r="A130" s="26" t="s">
        <v>105</v>
      </c>
      <c r="B130" s="27" t="s">
        <v>106</v>
      </c>
      <c r="C130" s="56">
        <f>C131+C133</f>
        <v>45297.100000000006</v>
      </c>
      <c r="D130" s="56">
        <f aca="true" t="shared" si="7" ref="C130:E131">D131</f>
        <v>34504</v>
      </c>
      <c r="E130" s="56">
        <f t="shared" si="7"/>
        <v>31340</v>
      </c>
    </row>
    <row r="131" spans="1:5" ht="25.5" customHeight="1">
      <c r="A131" s="12" t="s">
        <v>98</v>
      </c>
      <c r="B131" s="13" t="s">
        <v>62</v>
      </c>
      <c r="C131" s="53">
        <f t="shared" si="7"/>
        <v>39675.8</v>
      </c>
      <c r="D131" s="53">
        <f t="shared" si="7"/>
        <v>34504</v>
      </c>
      <c r="E131" s="53">
        <f t="shared" si="7"/>
        <v>31340</v>
      </c>
    </row>
    <row r="132" spans="1:5" ht="40.5" customHeight="1">
      <c r="A132" s="12" t="s">
        <v>278</v>
      </c>
      <c r="B132" s="7" t="s">
        <v>217</v>
      </c>
      <c r="C132" s="47">
        <v>39675.8</v>
      </c>
      <c r="D132" s="47">
        <v>34504</v>
      </c>
      <c r="E132" s="47">
        <v>31340</v>
      </c>
    </row>
    <row r="133" spans="1:5" ht="28.5" customHeight="1">
      <c r="A133" s="6" t="s">
        <v>307</v>
      </c>
      <c r="B133" s="7" t="s">
        <v>308</v>
      </c>
      <c r="C133" s="47">
        <f>C134</f>
        <v>5621.3</v>
      </c>
      <c r="D133" s="47">
        <f>D134</f>
        <v>0</v>
      </c>
      <c r="E133" s="47">
        <f>E134</f>
        <v>0</v>
      </c>
    </row>
    <row r="134" spans="1:5" ht="40.5" customHeight="1">
      <c r="A134" s="6" t="s">
        <v>309</v>
      </c>
      <c r="B134" s="7" t="s">
        <v>310</v>
      </c>
      <c r="C134" s="46">
        <v>5621.3</v>
      </c>
      <c r="D134" s="46">
        <v>0</v>
      </c>
      <c r="E134" s="46">
        <v>0</v>
      </c>
    </row>
    <row r="135" spans="1:5" ht="42" customHeight="1">
      <c r="A135" s="29" t="s">
        <v>107</v>
      </c>
      <c r="B135" s="30" t="s">
        <v>79</v>
      </c>
      <c r="C135" s="57">
        <f>C136+C142+C144+C146+C148</f>
        <v>83801.3</v>
      </c>
      <c r="D135" s="57">
        <f>D136+D142+D144+D146+D148</f>
        <v>83325.5</v>
      </c>
      <c r="E135" s="57">
        <f>E136+E142+E144+E146+E148</f>
        <v>84033.1</v>
      </c>
    </row>
    <row r="136" spans="1:5" ht="92.25" customHeight="1">
      <c r="A136" s="6" t="s">
        <v>161</v>
      </c>
      <c r="B136" s="7" t="s">
        <v>162</v>
      </c>
      <c r="C136" s="49">
        <f>C137+C138+C139</f>
        <v>37902.1</v>
      </c>
      <c r="D136" s="49">
        <f>D137+D138+D139</f>
        <v>39418.3</v>
      </c>
      <c r="E136" s="49">
        <f>E137+E138+E139</f>
        <v>40125.9</v>
      </c>
    </row>
    <row r="137" spans="1:5" ht="141.75" customHeight="1">
      <c r="A137" s="6" t="s">
        <v>218</v>
      </c>
      <c r="B137" s="7" t="s">
        <v>330</v>
      </c>
      <c r="C137" s="49">
        <v>31932.5</v>
      </c>
      <c r="D137" s="47">
        <v>33209.8</v>
      </c>
      <c r="E137" s="47">
        <v>33669.1</v>
      </c>
    </row>
    <row r="138" spans="1:5" ht="147" customHeight="1">
      <c r="A138" s="12" t="s">
        <v>218</v>
      </c>
      <c r="B138" s="13" t="s">
        <v>331</v>
      </c>
      <c r="C138" s="49">
        <v>3838.5</v>
      </c>
      <c r="D138" s="47">
        <v>3992.1</v>
      </c>
      <c r="E138" s="47">
        <v>4151.8</v>
      </c>
    </row>
    <row r="139" spans="1:5" ht="156" customHeight="1">
      <c r="A139" s="6" t="s">
        <v>218</v>
      </c>
      <c r="B139" s="7" t="s">
        <v>332</v>
      </c>
      <c r="C139" s="58">
        <v>2131.1</v>
      </c>
      <c r="D139" s="46">
        <v>2216.4</v>
      </c>
      <c r="E139" s="46">
        <v>2305</v>
      </c>
    </row>
    <row r="140" spans="1:5" ht="40.5" customHeight="1" hidden="1">
      <c r="A140" s="6" t="s">
        <v>163</v>
      </c>
      <c r="B140" s="7" t="s">
        <v>164</v>
      </c>
      <c r="C140" s="58">
        <v>0</v>
      </c>
      <c r="D140" s="58">
        <v>0</v>
      </c>
      <c r="E140" s="58">
        <v>0</v>
      </c>
    </row>
    <row r="141" spans="1:5" ht="40.5" customHeight="1" hidden="1">
      <c r="A141" s="12" t="s">
        <v>219</v>
      </c>
      <c r="B141" s="13" t="s">
        <v>220</v>
      </c>
      <c r="C141" s="58">
        <v>0</v>
      </c>
      <c r="D141" s="46">
        <v>0</v>
      </c>
      <c r="E141" s="46">
        <v>0</v>
      </c>
    </row>
    <row r="142" spans="1:5" ht="66" customHeight="1">
      <c r="A142" s="12" t="s">
        <v>269</v>
      </c>
      <c r="B142" s="13" t="s">
        <v>270</v>
      </c>
      <c r="C142" s="58">
        <f>C143</f>
        <v>6022</v>
      </c>
      <c r="D142" s="46">
        <f>D143</f>
        <v>6191.1</v>
      </c>
      <c r="E142" s="46">
        <f>E143</f>
        <v>6191.1</v>
      </c>
    </row>
    <row r="143" spans="1:5" ht="66" customHeight="1">
      <c r="A143" s="12" t="s">
        <v>271</v>
      </c>
      <c r="B143" s="13" t="s">
        <v>272</v>
      </c>
      <c r="C143" s="58">
        <v>6022</v>
      </c>
      <c r="D143" s="46">
        <v>6191.1</v>
      </c>
      <c r="E143" s="46">
        <v>6191.1</v>
      </c>
    </row>
    <row r="144" spans="1:5" ht="27" customHeight="1" hidden="1">
      <c r="A144" s="12" t="s">
        <v>311</v>
      </c>
      <c r="B144" s="13" t="s">
        <v>312</v>
      </c>
      <c r="C144" s="58">
        <f>C145</f>
        <v>0</v>
      </c>
      <c r="D144" s="58">
        <f>D145</f>
        <v>0</v>
      </c>
      <c r="E144" s="58">
        <f>E145</f>
        <v>0</v>
      </c>
    </row>
    <row r="145" spans="1:5" ht="27.75" customHeight="1" hidden="1">
      <c r="A145" s="12" t="s">
        <v>313</v>
      </c>
      <c r="B145" s="13" t="s">
        <v>314</v>
      </c>
      <c r="C145" s="58"/>
      <c r="D145" s="46"/>
      <c r="E145" s="46"/>
    </row>
    <row r="146" spans="1:5" ht="66" customHeight="1" hidden="1">
      <c r="A146" s="6" t="s">
        <v>260</v>
      </c>
      <c r="B146" s="7" t="s">
        <v>261</v>
      </c>
      <c r="C146" s="49">
        <f>C147</f>
        <v>0</v>
      </c>
      <c r="D146" s="49">
        <f>D147</f>
        <v>0</v>
      </c>
      <c r="E146" s="49">
        <f>E147</f>
        <v>0</v>
      </c>
    </row>
    <row r="147" spans="1:5" ht="67.5" customHeight="1" hidden="1">
      <c r="A147" s="6" t="s">
        <v>262</v>
      </c>
      <c r="B147" s="7" t="s">
        <v>263</v>
      </c>
      <c r="C147" s="49">
        <v>0</v>
      </c>
      <c r="D147" s="49">
        <v>0</v>
      </c>
      <c r="E147" s="49">
        <v>0</v>
      </c>
    </row>
    <row r="148" spans="1:5" ht="19.5" customHeight="1">
      <c r="A148" s="12" t="s">
        <v>165</v>
      </c>
      <c r="B148" s="13" t="s">
        <v>166</v>
      </c>
      <c r="C148" s="58">
        <f>C149</f>
        <v>39877.200000000004</v>
      </c>
      <c r="D148" s="58">
        <f>D149</f>
        <v>37716.100000000006</v>
      </c>
      <c r="E148" s="58">
        <f>E149</f>
        <v>37716.100000000006</v>
      </c>
    </row>
    <row r="149" spans="1:5" ht="27.75" customHeight="1">
      <c r="A149" s="6" t="s">
        <v>221</v>
      </c>
      <c r="B149" s="7" t="s">
        <v>222</v>
      </c>
      <c r="C149" s="49">
        <f>C151+C152+C153+C154+C155+C156+C157+C158</f>
        <v>39877.200000000004</v>
      </c>
      <c r="D149" s="49">
        <f>D151+D152+D153+D154+D155+D156+D157+D158</f>
        <v>37716.100000000006</v>
      </c>
      <c r="E149" s="49">
        <f>E151+E152+E153+E154+E155+E156+E157+E158</f>
        <v>37716.100000000006</v>
      </c>
    </row>
    <row r="150" spans="1:5" ht="90" customHeight="1" hidden="1">
      <c r="A150" s="6" t="s">
        <v>221</v>
      </c>
      <c r="B150" s="9" t="s">
        <v>223</v>
      </c>
      <c r="C150" s="58">
        <v>1235.8</v>
      </c>
      <c r="D150" s="46">
        <v>1235.8</v>
      </c>
      <c r="E150" s="46">
        <v>1235.8</v>
      </c>
    </row>
    <row r="151" spans="1:5" ht="40.5" customHeight="1">
      <c r="A151" s="6" t="s">
        <v>221</v>
      </c>
      <c r="B151" s="7" t="s">
        <v>224</v>
      </c>
      <c r="C151" s="58">
        <v>696.3</v>
      </c>
      <c r="D151" s="46">
        <v>696.3</v>
      </c>
      <c r="E151" s="46">
        <v>696.3</v>
      </c>
    </row>
    <row r="152" spans="1:5" ht="40.5" customHeight="1">
      <c r="A152" s="6" t="s">
        <v>221</v>
      </c>
      <c r="B152" s="7" t="s">
        <v>225</v>
      </c>
      <c r="C152" s="49">
        <v>281.9</v>
      </c>
      <c r="D152" s="47">
        <v>281.9</v>
      </c>
      <c r="E152" s="47">
        <v>281.9</v>
      </c>
    </row>
    <row r="153" spans="1:5" ht="66.75" customHeight="1">
      <c r="A153" s="6" t="s">
        <v>221</v>
      </c>
      <c r="B153" s="9" t="s">
        <v>226</v>
      </c>
      <c r="C153" s="58">
        <v>17433.3</v>
      </c>
      <c r="D153" s="46">
        <v>17502.3</v>
      </c>
      <c r="E153" s="46">
        <v>17502.3</v>
      </c>
    </row>
    <row r="154" spans="1:5" ht="108" customHeight="1">
      <c r="A154" s="6" t="s">
        <v>221</v>
      </c>
      <c r="B154" s="7" t="s">
        <v>227</v>
      </c>
      <c r="C154" s="58">
        <v>1565</v>
      </c>
      <c r="D154" s="46">
        <v>1565</v>
      </c>
      <c r="E154" s="46">
        <v>1565</v>
      </c>
    </row>
    <row r="155" spans="1:5" ht="42.75" customHeight="1">
      <c r="A155" s="6" t="s">
        <v>221</v>
      </c>
      <c r="B155" s="7" t="s">
        <v>228</v>
      </c>
      <c r="C155" s="49">
        <v>1144.9</v>
      </c>
      <c r="D155" s="47">
        <v>1144.9</v>
      </c>
      <c r="E155" s="47">
        <v>1144.9</v>
      </c>
    </row>
    <row r="156" spans="1:5" ht="54" customHeight="1">
      <c r="A156" s="4" t="s">
        <v>221</v>
      </c>
      <c r="B156" s="41" t="s">
        <v>229</v>
      </c>
      <c r="C156" s="58">
        <v>13033.2</v>
      </c>
      <c r="D156" s="46">
        <v>13033.2</v>
      </c>
      <c r="E156" s="46">
        <v>13033.2</v>
      </c>
    </row>
    <row r="157" spans="1:5" ht="54" customHeight="1">
      <c r="A157" s="6" t="s">
        <v>221</v>
      </c>
      <c r="B157" s="7" t="s">
        <v>230</v>
      </c>
      <c r="C157" s="58">
        <v>3492.5</v>
      </c>
      <c r="D157" s="46">
        <v>3492.5</v>
      </c>
      <c r="E157" s="46">
        <v>3492.5</v>
      </c>
    </row>
    <row r="158" spans="1:5" ht="53.25" customHeight="1">
      <c r="A158" s="6" t="s">
        <v>221</v>
      </c>
      <c r="B158" s="7" t="s">
        <v>264</v>
      </c>
      <c r="C158" s="58">
        <v>2230.1</v>
      </c>
      <c r="D158" s="46">
        <v>0</v>
      </c>
      <c r="E158" s="58">
        <v>0</v>
      </c>
    </row>
    <row r="159" spans="1:5" ht="30.75" customHeight="1">
      <c r="A159" s="29" t="s">
        <v>108</v>
      </c>
      <c r="B159" s="30" t="s">
        <v>109</v>
      </c>
      <c r="C159" s="59">
        <f>C160+C162+C164+C166+C168+C172+C174</f>
        <v>151289.9</v>
      </c>
      <c r="D159" s="59">
        <f>D160+D162+D164+D166+D168+D172+D174</f>
        <v>149563.4</v>
      </c>
      <c r="E159" s="59">
        <f>E160+E162+E164+E166+E168+E172+E174</f>
        <v>150353</v>
      </c>
    </row>
    <row r="160" spans="1:5" ht="78.75" customHeight="1">
      <c r="A160" s="6" t="s">
        <v>100</v>
      </c>
      <c r="B160" s="7" t="s">
        <v>83</v>
      </c>
      <c r="C160" s="47">
        <f>C161</f>
        <v>2206.3</v>
      </c>
      <c r="D160" s="47">
        <f>D161</f>
        <v>2206.3</v>
      </c>
      <c r="E160" s="47">
        <f>E161</f>
        <v>2206.3</v>
      </c>
    </row>
    <row r="161" spans="1:5" ht="93" customHeight="1">
      <c r="A161" s="6" t="s">
        <v>231</v>
      </c>
      <c r="B161" s="7" t="s">
        <v>232</v>
      </c>
      <c r="C161" s="47">
        <v>2206.3</v>
      </c>
      <c r="D161" s="47">
        <v>2206.3</v>
      </c>
      <c r="E161" s="47">
        <v>2206.3</v>
      </c>
    </row>
    <row r="162" spans="1:5" ht="79.5" customHeight="1">
      <c r="A162" s="6" t="s">
        <v>101</v>
      </c>
      <c r="B162" s="7" t="s">
        <v>80</v>
      </c>
      <c r="C162" s="47">
        <f>C163</f>
        <v>3757.3</v>
      </c>
      <c r="D162" s="47">
        <f>D163</f>
        <v>3757.3</v>
      </c>
      <c r="E162" s="47">
        <f>E163</f>
        <v>3757.3</v>
      </c>
    </row>
    <row r="163" spans="1:5" ht="69" customHeight="1">
      <c r="A163" s="6" t="s">
        <v>233</v>
      </c>
      <c r="B163" s="7" t="s">
        <v>234</v>
      </c>
      <c r="C163" s="47">
        <v>3757.3</v>
      </c>
      <c r="D163" s="47">
        <v>3757.3</v>
      </c>
      <c r="E163" s="47">
        <v>3757.3</v>
      </c>
    </row>
    <row r="164" spans="1:5" ht="50.25" customHeight="1">
      <c r="A164" s="6" t="s">
        <v>258</v>
      </c>
      <c r="B164" s="7" t="s">
        <v>315</v>
      </c>
      <c r="C164" s="47">
        <f>C165</f>
        <v>280.4</v>
      </c>
      <c r="D164" s="47">
        <f>D165</f>
        <v>296.8</v>
      </c>
      <c r="E164" s="47">
        <f>E165</f>
        <v>296.8</v>
      </c>
    </row>
    <row r="165" spans="1:5" ht="54" customHeight="1">
      <c r="A165" s="6" t="s">
        <v>259</v>
      </c>
      <c r="B165" s="7" t="s">
        <v>316</v>
      </c>
      <c r="C165" s="47">
        <v>280.4</v>
      </c>
      <c r="D165" s="47">
        <v>296.8</v>
      </c>
      <c r="E165" s="47">
        <v>296.8</v>
      </c>
    </row>
    <row r="166" spans="1:5" ht="66" customHeight="1">
      <c r="A166" s="6" t="s">
        <v>102</v>
      </c>
      <c r="B166" s="7" t="s">
        <v>104</v>
      </c>
      <c r="C166" s="47">
        <f>C167</f>
        <v>3.7</v>
      </c>
      <c r="D166" s="47">
        <f>D167</f>
        <v>3.3</v>
      </c>
      <c r="E166" s="47">
        <f>E167</f>
        <v>3.3</v>
      </c>
    </row>
    <row r="167" spans="1:5" ht="66.75" customHeight="1">
      <c r="A167" s="6" t="s">
        <v>235</v>
      </c>
      <c r="B167" s="7" t="s">
        <v>236</v>
      </c>
      <c r="C167" s="47">
        <v>3.7</v>
      </c>
      <c r="D167" s="47">
        <v>3.3</v>
      </c>
      <c r="E167" s="49">
        <v>3.3</v>
      </c>
    </row>
    <row r="168" spans="1:5" ht="79.5" customHeight="1">
      <c r="A168" s="6" t="s">
        <v>274</v>
      </c>
      <c r="B168" s="7" t="s">
        <v>275</v>
      </c>
      <c r="C168" s="53">
        <f>C169</f>
        <v>6327.7</v>
      </c>
      <c r="D168" s="53">
        <f>D169</f>
        <v>6327.7</v>
      </c>
      <c r="E168" s="60">
        <f>E169</f>
        <v>6327.7</v>
      </c>
    </row>
    <row r="169" spans="1:5" ht="69" customHeight="1">
      <c r="A169" s="6" t="s">
        <v>277</v>
      </c>
      <c r="B169" s="7" t="s">
        <v>276</v>
      </c>
      <c r="C169" s="53">
        <v>6327.7</v>
      </c>
      <c r="D169" s="53">
        <v>6327.7</v>
      </c>
      <c r="E169" s="60">
        <v>6327.7</v>
      </c>
    </row>
    <row r="170" spans="1:5" ht="26.25" customHeight="1" hidden="1">
      <c r="A170" s="6" t="s">
        <v>168</v>
      </c>
      <c r="B170" s="18" t="s">
        <v>167</v>
      </c>
      <c r="C170" s="60">
        <f>C171</f>
        <v>0</v>
      </c>
      <c r="D170" s="53">
        <f>D171</f>
        <v>0</v>
      </c>
      <c r="E170" s="53">
        <f>E171</f>
        <v>0</v>
      </c>
    </row>
    <row r="171" spans="1:5" ht="9.75" customHeight="1" hidden="1">
      <c r="A171" s="6" t="s">
        <v>237</v>
      </c>
      <c r="B171" s="18" t="s">
        <v>273</v>
      </c>
      <c r="C171" s="60"/>
      <c r="D171" s="53"/>
      <c r="E171" s="53"/>
    </row>
    <row r="172" spans="1:5" ht="26.25" customHeight="1">
      <c r="A172" s="6" t="s">
        <v>99</v>
      </c>
      <c r="B172" s="7" t="s">
        <v>63</v>
      </c>
      <c r="C172" s="49">
        <f>C173</f>
        <v>527.7</v>
      </c>
      <c r="D172" s="49">
        <f>D173</f>
        <v>527.7</v>
      </c>
      <c r="E172" s="49">
        <f>E173</f>
        <v>527.7</v>
      </c>
    </row>
    <row r="173" spans="1:5" ht="42.75" customHeight="1">
      <c r="A173" s="6" t="s">
        <v>238</v>
      </c>
      <c r="B173" s="7" t="s">
        <v>239</v>
      </c>
      <c r="C173" s="60">
        <v>527.7</v>
      </c>
      <c r="D173" s="53">
        <v>527.7</v>
      </c>
      <c r="E173" s="53">
        <v>527.7</v>
      </c>
    </row>
    <row r="174" spans="1:5" ht="19.5" customHeight="1">
      <c r="A174" s="6" t="s">
        <v>103</v>
      </c>
      <c r="B174" s="7" t="s">
        <v>64</v>
      </c>
      <c r="C174" s="47">
        <f>C175</f>
        <v>138186.8</v>
      </c>
      <c r="D174" s="47">
        <f>D175</f>
        <v>136444.3</v>
      </c>
      <c r="E174" s="47">
        <f>E175</f>
        <v>137233.9</v>
      </c>
    </row>
    <row r="175" spans="1:5" ht="25.5" customHeight="1">
      <c r="A175" s="6" t="s">
        <v>240</v>
      </c>
      <c r="B175" s="7" t="s">
        <v>241</v>
      </c>
      <c r="C175" s="47">
        <f>C176+C177+C178+C179+C180+C181+C182</f>
        <v>138186.8</v>
      </c>
      <c r="D175" s="47">
        <f>D176+D177+D178+D179+D180+D181+D182</f>
        <v>136444.3</v>
      </c>
      <c r="E175" s="47">
        <f>E176+E177+E178+E179+E180+E181+E182</f>
        <v>137233.9</v>
      </c>
    </row>
    <row r="176" spans="1:5" ht="66" customHeight="1">
      <c r="A176" s="6" t="s">
        <v>240</v>
      </c>
      <c r="B176" s="7" t="s">
        <v>242</v>
      </c>
      <c r="C176" s="47">
        <v>18979.6</v>
      </c>
      <c r="D176" s="47">
        <v>19738.8</v>
      </c>
      <c r="E176" s="47">
        <v>20528.4</v>
      </c>
    </row>
    <row r="177" spans="1:5" ht="133.5" customHeight="1">
      <c r="A177" s="6" t="s">
        <v>244</v>
      </c>
      <c r="B177" s="7" t="s">
        <v>243</v>
      </c>
      <c r="C177" s="61">
        <v>86690.7</v>
      </c>
      <c r="D177" s="61">
        <v>86690.7</v>
      </c>
      <c r="E177" s="61">
        <v>86690.7</v>
      </c>
    </row>
    <row r="178" spans="1:5" ht="82.5" customHeight="1">
      <c r="A178" s="6" t="s">
        <v>240</v>
      </c>
      <c r="B178" s="7" t="s">
        <v>245</v>
      </c>
      <c r="C178" s="61">
        <v>28305.5</v>
      </c>
      <c r="D178" s="61">
        <v>28305.5</v>
      </c>
      <c r="E178" s="61">
        <v>28305.5</v>
      </c>
    </row>
    <row r="179" spans="1:5" ht="120.75" customHeight="1">
      <c r="A179" s="6" t="s">
        <v>246</v>
      </c>
      <c r="B179" s="7" t="s">
        <v>247</v>
      </c>
      <c r="C179" s="47">
        <v>1206</v>
      </c>
      <c r="D179" s="47">
        <v>1206</v>
      </c>
      <c r="E179" s="47">
        <v>1206</v>
      </c>
    </row>
    <row r="180" spans="1:5" ht="118.5" customHeight="1">
      <c r="A180" s="6" t="s">
        <v>248</v>
      </c>
      <c r="B180" s="7" t="s">
        <v>249</v>
      </c>
      <c r="C180" s="47">
        <v>2504.9</v>
      </c>
      <c r="D180" s="47">
        <v>0</v>
      </c>
      <c r="E180" s="47">
        <v>0</v>
      </c>
    </row>
    <row r="181" spans="1:5" ht="93" customHeight="1">
      <c r="A181" s="6" t="s">
        <v>250</v>
      </c>
      <c r="B181" s="7" t="s">
        <v>251</v>
      </c>
      <c r="C181" s="47">
        <v>147.1</v>
      </c>
      <c r="D181" s="47">
        <v>147.3</v>
      </c>
      <c r="E181" s="47">
        <v>147.3</v>
      </c>
    </row>
    <row r="182" spans="1:5" ht="70.5" customHeight="1">
      <c r="A182" s="6" t="s">
        <v>240</v>
      </c>
      <c r="B182" s="7" t="s">
        <v>252</v>
      </c>
      <c r="C182" s="47">
        <v>353</v>
      </c>
      <c r="D182" s="47">
        <v>356</v>
      </c>
      <c r="E182" s="47">
        <v>356</v>
      </c>
    </row>
    <row r="183" spans="1:5" ht="24.75" customHeight="1">
      <c r="A183" s="29" t="s">
        <v>110</v>
      </c>
      <c r="B183" s="31" t="s">
        <v>30</v>
      </c>
      <c r="C183" s="17">
        <f aca="true" t="shared" si="8" ref="C183:E184">C184</f>
        <v>1000</v>
      </c>
      <c r="D183" s="17">
        <f t="shared" si="8"/>
        <v>0</v>
      </c>
      <c r="E183" s="17">
        <f t="shared" si="8"/>
        <v>0</v>
      </c>
    </row>
    <row r="184" spans="1:5" ht="27.75" customHeight="1">
      <c r="A184" s="6" t="s">
        <v>326</v>
      </c>
      <c r="B184" s="7" t="s">
        <v>327</v>
      </c>
      <c r="C184" s="8">
        <f t="shared" si="8"/>
        <v>1000</v>
      </c>
      <c r="D184" s="8">
        <f t="shared" si="8"/>
        <v>0</v>
      </c>
      <c r="E184" s="8">
        <f t="shared" si="8"/>
        <v>0</v>
      </c>
    </row>
    <row r="185" spans="1:5" ht="78.75" customHeight="1">
      <c r="A185" s="6" t="s">
        <v>328</v>
      </c>
      <c r="B185" s="7" t="s">
        <v>329</v>
      </c>
      <c r="C185" s="14">
        <v>1000</v>
      </c>
      <c r="D185" s="14">
        <v>0</v>
      </c>
      <c r="E185" s="14">
        <v>0</v>
      </c>
    </row>
    <row r="186" ht="12.75">
      <c r="A186" s="40"/>
    </row>
  </sheetData>
  <sheetProtection/>
  <mergeCells count="17">
    <mergeCell ref="D15:D16"/>
    <mergeCell ref="E15:E16"/>
    <mergeCell ref="A9:C9"/>
    <mergeCell ref="C15:C16"/>
    <mergeCell ref="A14:A16"/>
    <mergeCell ref="B14:B16"/>
    <mergeCell ref="C14:E14"/>
    <mergeCell ref="A10:E10"/>
    <mergeCell ref="A11:E11"/>
    <mergeCell ref="A12:E12"/>
    <mergeCell ref="A7:E7"/>
    <mergeCell ref="A1:E1"/>
    <mergeCell ref="A2:E2"/>
    <mergeCell ref="A3:E3"/>
    <mergeCell ref="A5:E5"/>
    <mergeCell ref="A6:E6"/>
    <mergeCell ref="A4:E4"/>
  </mergeCells>
  <printOptions/>
  <pageMargins left="0.62" right="0.2362204724409449" top="0.1968503937007874" bottom="0.15748031496062992" header="0.2362204724409449" footer="0.1574803149606299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2022-11-14T06:18:22Z</cp:lastPrinted>
  <dcterms:created xsi:type="dcterms:W3CDTF">2005-12-21T12:20:59Z</dcterms:created>
  <dcterms:modified xsi:type="dcterms:W3CDTF">2022-11-14T06:18:55Z</dcterms:modified>
  <cp:category/>
  <cp:version/>
  <cp:contentType/>
  <cp:contentStatus/>
</cp:coreProperties>
</file>