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5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K32" i="1"/>
  <c r="AH112"/>
  <c r="AG99"/>
  <c r="AK104"/>
  <c r="AK103"/>
  <c r="AK98"/>
  <c r="AK88"/>
  <c r="AK85"/>
  <c r="AK83"/>
  <c r="AK80"/>
  <c r="AK71"/>
  <c r="AK69"/>
  <c r="AK67"/>
  <c r="AK65"/>
  <c r="AK61"/>
  <c r="AK56"/>
  <c r="AK54"/>
  <c r="AK52"/>
  <c r="AK48"/>
  <c r="AK46"/>
  <c r="AK44"/>
  <c r="AK36"/>
  <c r="AK34"/>
  <c r="AK40"/>
  <c r="AJ112"/>
  <c r="AJ60"/>
  <c r="AJ59" s="1"/>
  <c r="AI60"/>
  <c r="AI59" s="1"/>
  <c r="AH60"/>
  <c r="AK70"/>
  <c r="AK68"/>
  <c r="AK37"/>
  <c r="AJ99"/>
  <c r="AJ86" s="1"/>
  <c r="AI99"/>
  <c r="AI86" s="1"/>
  <c r="AH99"/>
  <c r="AH86" s="1"/>
  <c r="AK106"/>
  <c r="AJ111"/>
  <c r="AK114"/>
  <c r="AK113"/>
  <c r="AI111"/>
  <c r="AH111"/>
  <c r="AG112"/>
  <c r="AG60"/>
  <c r="AG59" s="1"/>
  <c r="AK74"/>
  <c r="AG86"/>
  <c r="AF99"/>
  <c r="AF112"/>
  <c r="AK112" l="1"/>
  <c r="AK60"/>
  <c r="AH59"/>
  <c r="AK59" s="1"/>
  <c r="AF29"/>
  <c r="AF28" s="1"/>
  <c r="AK99"/>
  <c r="AG111"/>
  <c r="AF86"/>
  <c r="AF111"/>
  <c r="AK111" l="1"/>
  <c r="AK86"/>
  <c r="AG29"/>
  <c r="AG28" s="1"/>
  <c r="AF19"/>
  <c r="AH29" l="1"/>
  <c r="AH28" s="1"/>
  <c r="AH19" s="1"/>
  <c r="AH18" s="1"/>
  <c r="AG19"/>
  <c r="AG18"/>
  <c r="AI29" l="1"/>
  <c r="AI28" s="1"/>
  <c r="AI19" s="1"/>
  <c r="AI18" s="1"/>
  <c r="AJ29" l="1"/>
  <c r="AK29" s="1"/>
  <c r="AJ28" l="1"/>
  <c r="AJ19" l="1"/>
  <c r="AK28"/>
  <c r="AK19" l="1"/>
  <c r="AJ18"/>
  <c r="AK18" s="1"/>
</calcChain>
</file>

<file path=xl/sharedStrings.xml><?xml version="1.0" encoding="utf-8"?>
<sst xmlns="http://schemas.openxmlformats.org/spreadsheetml/2006/main" count="254" uniqueCount="152">
  <si>
    <t>Характеристика муниципальной программы</t>
  </si>
  <si>
    <t>Приложение 1</t>
  </si>
  <si>
    <t>к муниципальной программе Западнодвинского района</t>
  </si>
  <si>
    <t>"Муниципальное управление в муниципальном образовании Западнодвинский район Тверской области</t>
  </si>
  <si>
    <t xml:space="preserve">                            (наименование муниципальной программы)</t>
  </si>
  <si>
    <t>Главный администратор (администратор) муниципальной программы: Администрация Западнодвинского района Тверской области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</si>
  <si>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</si>
  <si>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</si>
  <si>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</si>
  <si>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Дополнительный аналитический код</t>
  </si>
  <si>
    <t>Единица измерения</t>
  </si>
  <si>
    <t>Финансовый год, предшествующий году реализации программы, год 2013 г.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</si>
  <si>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</si>
  <si>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</si>
  <si>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</si>
  <si>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</si>
  <si>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</si>
  <si>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 xml:space="preserve">                      2014 г.</t>
  </si>
  <si>
    <t xml:space="preserve">                                                                2015 г.</t>
  </si>
  <si>
    <t xml:space="preserve">                                  2016 г.</t>
  </si>
  <si>
    <t xml:space="preserve">значение </t>
  </si>
  <si>
    <t>Программа</t>
  </si>
  <si>
    <t>тыс. руб.</t>
  </si>
  <si>
    <t>Программная часть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</si>
  <si>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</si>
  <si>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</si>
  <si>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%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</si>
  <si>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</si>
  <si>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</si>
  <si>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</si>
  <si>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</si>
  <si>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</si>
  <si>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</si>
  <si>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</si>
  <si>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</si>
  <si>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</si>
  <si>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</si>
  <si>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</si>
  <si>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</si>
  <si>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</si>
  <si>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</si>
  <si>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</si>
  <si>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</si>
  <si>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</si>
  <si>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</si>
  <si>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</si>
  <si>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</si>
  <si>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</si>
  <si>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</si>
  <si>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</si>
  <si>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</si>
  <si>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</si>
  <si>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</si>
  <si>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</si>
  <si>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</si>
  <si>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</si>
  <si>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</si>
  <si>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</si>
  <si>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</si>
  <si>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</si>
  <si>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</si>
  <si>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</si>
  <si>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</si>
  <si>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</si>
  <si>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</si>
  <si>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</si>
  <si>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</si>
  <si>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</si>
  <si>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</si>
  <si>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</si>
  <si>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</si>
  <si>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</si>
  <si>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Показатель 1 " Средний сложившийся тираж номера"</t>
  </si>
  <si>
    <t>тыс. экз.</t>
  </si>
  <si>
    <t>Показатель 1 " Количество рабочих мест, оборудованных полным комплектом"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</si>
  <si>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</si>
  <si>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</si>
  <si>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</si>
  <si>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</si>
  <si>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</si>
  <si>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</si>
  <si>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</si>
  <si>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</si>
  <si>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</si>
  <si>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</si>
  <si>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</si>
  <si>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</si>
  <si>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</si>
  <si>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</si>
  <si>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</si>
  <si>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</si>
  <si>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</si>
  <si>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</si>
  <si>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</si>
  <si>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</si>
  <si>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</si>
  <si>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</si>
  <si>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</si>
  <si>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</si>
  <si>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</si>
  <si>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</si>
  <si>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</si>
  <si>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</si>
  <si>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</si>
  <si>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</si>
  <si>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Мероприятие 1.007 "Субсидия на иные цели телерадиовещанию"</t>
  </si>
  <si>
    <t>тыс.руб.</t>
  </si>
  <si>
    <t>Показатель 1 "Загрузка технических средств"</t>
  </si>
  <si>
    <t>час</t>
  </si>
  <si>
    <t>Показатель 2 " Доля дополнительно выделенных средств на содержание отдела ЗАГС"</t>
  </si>
  <si>
    <t>2.</t>
  </si>
  <si>
    <t>Цель-цель муниципальной программы</t>
  </si>
  <si>
    <t>3. Подпрограмма - 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</si>
  <si>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</si>
  <si>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</si>
  <si>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</si>
  <si>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 ,показатель мероприятия подпрограммы (административного мероприятия)</t>
  </si>
  <si>
    <t>направление расходов</t>
  </si>
  <si>
    <t>задача подпрограммы</t>
  </si>
  <si>
    <t>подпрограмма</t>
  </si>
  <si>
    <t>программа</t>
  </si>
  <si>
    <t>код целевой статьи расхода бюджета</t>
  </si>
  <si>
    <t xml:space="preserve">цель программы </t>
  </si>
  <si>
    <t>мероприятие подпрограммы или административное)</t>
  </si>
  <si>
    <t>номер показателя</t>
  </si>
  <si>
    <t>Цели программы,подпрограммы,задачи подпрограммы,мероприятия(административные мероприятия) подпрограммы и их показатели</t>
  </si>
  <si>
    <t>С</t>
  </si>
  <si>
    <t>Д</t>
  </si>
  <si>
    <t>Г</t>
  </si>
  <si>
    <t>S</t>
  </si>
  <si>
    <t>Ж</t>
  </si>
  <si>
    <t>Административное мероприятие 1.004 "Профессиональная переподготовка и повышение квалификации муниципальных служащих"</t>
  </si>
  <si>
    <t>с</t>
  </si>
  <si>
    <t>Мероприятие 2.002 "Обеспечение деятельности МКУ "Межведомственная централизованная бухгалтерия""</t>
  </si>
  <si>
    <t>Показатель 2 Штатная численность отдела ЗАГС администрации Западнодвинского района Тверской области</t>
  </si>
  <si>
    <t>Показатель 2Количество редакций районных и городских газет,которым оказана поддержка в рамках мероприятия</t>
  </si>
  <si>
    <t>ед</t>
  </si>
  <si>
    <t>Показатель 2Количество обслуживаемых организаций МКУ "Межведомственная централизованная бухгалтерия"</t>
  </si>
  <si>
    <t>Мероприятие 2003 Осуществление отдельных государственных полномочий по организации деятельности выполнения отчетности,согласно Закона Тверской области</t>
  </si>
  <si>
    <t>т.р.</t>
  </si>
  <si>
    <t>Показатель 1 Количество организационных мероприятий в области обращения с твердыми коммунальными отходами</t>
  </si>
  <si>
    <t>Мероприятие 1.004 "Предоставление субсидии на реализацию расходных обязательств  редакции районной газеты "</t>
  </si>
  <si>
    <t>Мероприятие 1.005 "Субсидии на развитие материально-технической базы редакции районной газеты "</t>
  </si>
  <si>
    <t>Мероприятие 1.006 "Предоставлении субсидии на реализацию расходных обязательств редакции районной газеты  за счет областного бюджета</t>
  </si>
  <si>
    <t>на 2014-2019 годы"</t>
  </si>
  <si>
    <t>Муниципальное управление в муниципальном образовании Западнодвинский район Тверской области на 2014-2019 годы"</t>
  </si>
  <si>
    <t>Показатель 1 "Уровень удовлетворенности граждан работой  администрации Западнодвинского района и ее структурных подразделений к 2019 году не менее 82%"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</si>
  <si>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2019 году  не  менее 87%"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</si>
  <si>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2019 году не менее 82 %"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</si>
  <si>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2019 году не менее 93%"</t>
  </si>
  <si>
    <t>Показатель 5 "Доля муниципальных служащих, имеющих постоянную мотивацию на профессиональное  развитие и реализующих ее, к 2019 году не менее 87%"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</si>
  <si>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2019 году не менее 87%."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</si>
</sst>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 applyAlignment="1">
      <alignment wrapText="1"/>
    </xf>
    <xf numFmtId="0" fontId="3" fillId="0" borderId="0" xfId="0" applyFont="1"/>
    <xf numFmtId="0" fontId="5" fillId="0" borderId="0" xfId="1" applyFont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3" xfId="1" applyFont="1" applyBorder="1" applyAlignment="1"/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5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5" borderId="1" xfId="1" applyFont="1" applyFill="1" applyBorder="1"/>
    <xf numFmtId="0" fontId="4" fillId="5" borderId="1" xfId="1" applyFont="1" applyFill="1" applyBorder="1" applyAlignment="1">
      <alignment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/>
    <xf numFmtId="0" fontId="5" fillId="6" borderId="1" xfId="1" applyFont="1" applyFill="1" applyBorder="1"/>
    <xf numFmtId="0" fontId="4" fillId="6" borderId="1" xfId="1" applyFont="1" applyFill="1" applyBorder="1" applyAlignment="1">
      <alignment wrapText="1"/>
    </xf>
    <xf numFmtId="0" fontId="4" fillId="6" borderId="1" xfId="1" applyFont="1" applyFill="1" applyBorder="1"/>
    <xf numFmtId="0" fontId="5" fillId="0" borderId="1" xfId="1" applyFont="1" applyBorder="1"/>
    <xf numFmtId="0" fontId="5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/>
    <xf numFmtId="0" fontId="8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5" fillId="4" borderId="1" xfId="1" applyFont="1" applyFill="1" applyBorder="1"/>
    <xf numFmtId="0" fontId="4" fillId="4" borderId="1" xfId="1" applyFont="1" applyFill="1" applyBorder="1" applyAlignment="1">
      <alignment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/>
    <xf numFmtId="0" fontId="5" fillId="0" borderId="0" xfId="1" applyFont="1" applyBorder="1"/>
    <xf numFmtId="0" fontId="7" fillId="0" borderId="0" xfId="1" applyFont="1" applyAlignment="1">
      <alignment wrapText="1"/>
    </xf>
    <xf numFmtId="0" fontId="7" fillId="0" borderId="0" xfId="1" applyFont="1"/>
    <xf numFmtId="0" fontId="5" fillId="0" borderId="1" xfId="1" applyFont="1" applyFill="1" applyBorder="1"/>
    <xf numFmtId="0" fontId="9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3" xfId="1" applyFont="1" applyBorder="1" applyAlignment="1"/>
    <xf numFmtId="0" fontId="5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/>
    <xf numFmtId="0" fontId="6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3" xfId="1" applyFont="1" applyBorder="1" applyAlignme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/>
    <xf numFmtId="0" fontId="4" fillId="2" borderId="1" xfId="1" applyFont="1" applyFill="1" applyBorder="1"/>
    <xf numFmtId="0" fontId="5" fillId="2" borderId="1" xfId="1" applyFont="1" applyFill="1" applyBorder="1"/>
    <xf numFmtId="0" fontId="5" fillId="7" borderId="1" xfId="1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horizontal="left" wrapText="1"/>
    </xf>
    <xf numFmtId="0" fontId="4" fillId="0" borderId="0" xfId="1" applyFont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7" fillId="0" borderId="3" xfId="1" applyFont="1" applyBorder="1" applyAlignment="1"/>
    <xf numFmtId="0" fontId="5" fillId="0" borderId="1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5" fillId="7" borderId="1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0"/>
  <sheetViews>
    <sheetView tabSelected="1" topLeftCell="A40" zoomScale="70" zoomScaleNormal="70" workbookViewId="0">
      <selection activeCell="AH42" sqref="AH42"/>
    </sheetView>
  </sheetViews>
  <sheetFormatPr defaultRowHeight="15"/>
  <cols>
    <col min="1" max="1" width="2" customWidth="1"/>
    <col min="2" max="2" width="2.140625" customWidth="1"/>
    <col min="3" max="3" width="1.7109375" customWidth="1"/>
    <col min="4" max="4" width="1.5703125" customWidth="1"/>
    <col min="5" max="5" width="1.85546875" customWidth="1"/>
    <col min="6" max="7" width="1.7109375" customWidth="1"/>
    <col min="8" max="10" width="2" customWidth="1"/>
    <col min="11" max="11" width="1.85546875" customWidth="1"/>
    <col min="12" max="12" width="2" customWidth="1"/>
    <col min="13" max="13" width="1.5703125" customWidth="1"/>
    <col min="14" max="14" width="2.140625" customWidth="1"/>
    <col min="15" max="15" width="1.85546875" customWidth="1"/>
    <col min="16" max="16" width="2" customWidth="1"/>
    <col min="17" max="17" width="1.42578125" customWidth="1"/>
    <col min="18" max="18" width="2.85546875" customWidth="1"/>
    <col min="19" max="19" width="2.42578125" customWidth="1"/>
    <col min="20" max="21" width="2.5703125" customWidth="1"/>
    <col min="22" max="23" width="2.42578125" customWidth="1"/>
    <col min="24" max="24" width="2.5703125" customWidth="1"/>
    <col min="25" max="25" width="2.42578125" customWidth="1"/>
    <col min="26" max="26" width="2.85546875" customWidth="1"/>
    <col min="27" max="27" width="1.5703125" customWidth="1"/>
    <col min="28" max="28" width="14.7109375" customWidth="1"/>
    <col min="29" max="29" width="3.5703125" customWidth="1"/>
    <col min="30" max="32" width="7" customWidth="1"/>
    <col min="33" max="35" width="6.7109375" customWidth="1"/>
    <col min="36" max="36" width="7" customWidth="1"/>
    <col min="37" max="37" width="7.5703125" customWidth="1"/>
  </cols>
  <sheetData>
    <row r="1" spans="1:4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6"/>
      <c r="AC1" s="6"/>
      <c r="AD1" s="6"/>
      <c r="AE1" s="6"/>
      <c r="AF1" s="82" t="s">
        <v>1</v>
      </c>
      <c r="AG1" s="82"/>
      <c r="AH1" s="82"/>
      <c r="AI1" s="82"/>
      <c r="AJ1" s="82"/>
      <c r="AK1" s="82"/>
      <c r="AL1" s="2"/>
      <c r="AM1" s="88"/>
      <c r="AN1" s="88"/>
      <c r="AO1" s="88"/>
      <c r="AP1" s="88"/>
      <c r="AQ1" s="88"/>
      <c r="AR1" s="88"/>
      <c r="AS1" s="88"/>
    </row>
    <row r="2" spans="1: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82" t="s">
        <v>2</v>
      </c>
      <c r="AG2" s="82"/>
      <c r="AH2" s="82"/>
      <c r="AI2" s="82"/>
      <c r="AJ2" s="82"/>
      <c r="AK2" s="82"/>
      <c r="AL2" s="2"/>
      <c r="AM2" s="88"/>
      <c r="AN2" s="88"/>
      <c r="AO2" s="88"/>
      <c r="AP2" s="88"/>
      <c r="AQ2" s="88"/>
      <c r="AR2" s="88"/>
      <c r="AS2" s="88"/>
    </row>
    <row r="3" spans="1:45" ht="39.75" customHeight="1">
      <c r="A3" s="6"/>
      <c r="B3" s="6"/>
      <c r="C3" s="6"/>
      <c r="D3" s="6"/>
      <c r="E3" s="6"/>
      <c r="F3" s="76" t="s">
        <v>145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"/>
      <c r="AC3" s="6"/>
      <c r="AD3" s="82" t="s">
        <v>3</v>
      </c>
      <c r="AE3" s="82"/>
      <c r="AF3" s="82"/>
      <c r="AG3" s="82"/>
      <c r="AH3" s="82"/>
      <c r="AI3" s="82"/>
      <c r="AJ3" s="82"/>
      <c r="AK3" s="82"/>
      <c r="AL3" s="2"/>
      <c r="AM3" s="88"/>
      <c r="AN3" s="88"/>
      <c r="AO3" s="88"/>
      <c r="AP3" s="88"/>
      <c r="AQ3" s="88"/>
      <c r="AR3" s="88"/>
      <c r="AS3" s="88"/>
    </row>
    <row r="4" spans="1:45" ht="15" customHeight="1">
      <c r="A4" s="6"/>
      <c r="B4" s="6"/>
      <c r="C4" s="6"/>
      <c r="D4" s="6"/>
      <c r="E4" s="6"/>
      <c r="F4" s="6"/>
      <c r="G4" s="6"/>
      <c r="H4" s="77" t="s">
        <v>4</v>
      </c>
      <c r="I4" s="77"/>
      <c r="J4" s="77"/>
      <c r="K4" s="77"/>
      <c r="L4" s="77"/>
      <c r="M4" s="77"/>
      <c r="N4" s="7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2" t="s">
        <v>144</v>
      </c>
      <c r="AG4" s="82"/>
      <c r="AH4" s="82"/>
      <c r="AI4" s="82"/>
      <c r="AJ4" s="82"/>
      <c r="AK4" s="82"/>
      <c r="AL4" s="2"/>
      <c r="AM4" s="88"/>
      <c r="AN4" s="88"/>
      <c r="AO4" s="88"/>
      <c r="AP4" s="88"/>
      <c r="AQ4" s="88"/>
      <c r="AR4" s="88"/>
      <c r="AS4" s="88"/>
    </row>
    <row r="5" spans="1:45" ht="17.25" customHeight="1">
      <c r="A5" s="82" t="s">
        <v>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6"/>
      <c r="AJ5" s="6"/>
      <c r="AK5" s="6"/>
      <c r="AL5" s="2"/>
      <c r="AM5" s="88"/>
      <c r="AN5" s="88"/>
      <c r="AO5" s="88"/>
      <c r="AP5" s="88"/>
      <c r="AQ5" s="88"/>
      <c r="AR5" s="88"/>
      <c r="AS5" s="88"/>
    </row>
    <row r="6" spans="1:45" ht="12.75" customHeight="1">
      <c r="A6" s="83" t="s">
        <v>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6"/>
      <c r="AD6" s="6"/>
      <c r="AE6" s="6"/>
      <c r="AF6" s="6"/>
      <c r="AG6" s="6"/>
      <c r="AH6" s="6"/>
      <c r="AI6" s="6"/>
      <c r="AJ6" s="6"/>
      <c r="AK6" s="6"/>
      <c r="AL6" s="2"/>
      <c r="AM6" s="2"/>
      <c r="AN6" s="87"/>
      <c r="AO6" s="87"/>
      <c r="AP6" s="87"/>
      <c r="AQ6" s="87"/>
      <c r="AR6" s="87"/>
      <c r="AS6" s="87"/>
    </row>
    <row r="7" spans="1:45">
      <c r="A7" s="82" t="s">
        <v>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6"/>
      <c r="AC7" s="6"/>
      <c r="AD7" s="6"/>
      <c r="AE7" s="6"/>
      <c r="AF7" s="6"/>
      <c r="AG7" s="6"/>
      <c r="AH7" s="6"/>
      <c r="AI7" s="6"/>
      <c r="AJ7" s="6"/>
      <c r="AK7" s="6"/>
      <c r="AL7" s="2"/>
      <c r="AM7" s="2"/>
      <c r="AN7" s="87"/>
      <c r="AO7" s="87"/>
      <c r="AP7" s="87"/>
      <c r="AQ7" s="87"/>
      <c r="AR7" s="87"/>
      <c r="AS7" s="87"/>
    </row>
    <row r="8" spans="1:45" ht="11.25" customHeight="1">
      <c r="A8" s="53" t="s">
        <v>110</v>
      </c>
      <c r="B8" s="82" t="s">
        <v>111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53"/>
      <c r="W8" s="53"/>
      <c r="X8" s="53"/>
      <c r="Y8" s="53"/>
      <c r="Z8" s="53"/>
      <c r="AA8" s="53"/>
      <c r="AB8" s="6"/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52"/>
      <c r="AO8" s="52"/>
      <c r="AP8" s="52"/>
      <c r="AQ8" s="52"/>
      <c r="AR8" s="52"/>
      <c r="AS8" s="52"/>
    </row>
    <row r="9" spans="1:45" ht="12" customHeight="1">
      <c r="A9" s="82" t="s">
        <v>112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6"/>
      <c r="AC9" s="6"/>
      <c r="AD9" s="6"/>
      <c r="AE9" s="6"/>
      <c r="AF9" s="84"/>
      <c r="AG9" s="84"/>
      <c r="AH9" s="84"/>
      <c r="AI9" s="84"/>
      <c r="AJ9" s="84"/>
      <c r="AK9" s="84"/>
      <c r="AL9" s="2"/>
      <c r="AM9" s="2"/>
      <c r="AN9" s="2"/>
      <c r="AO9" s="2"/>
      <c r="AP9" s="2"/>
      <c r="AQ9" s="2"/>
      <c r="AR9" s="2"/>
      <c r="AS9" s="2"/>
    </row>
    <row r="10" spans="1:45" ht="9.75" customHeight="1">
      <c r="A10" s="82" t="s">
        <v>113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53"/>
      <c r="AB10" s="6"/>
      <c r="AC10" s="6"/>
      <c r="AD10" s="6"/>
      <c r="AE10" s="6"/>
      <c r="AF10" s="54"/>
      <c r="AG10" s="54"/>
      <c r="AH10" s="54"/>
      <c r="AI10" s="60"/>
      <c r="AJ10" s="54"/>
      <c r="AK10" s="54"/>
      <c r="AL10" s="2"/>
      <c r="AM10" s="2"/>
      <c r="AN10" s="2"/>
      <c r="AO10" s="2"/>
      <c r="AP10" s="2"/>
      <c r="AQ10" s="2"/>
      <c r="AR10" s="2"/>
      <c r="AS10" s="2"/>
    </row>
    <row r="11" spans="1:45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53"/>
      <c r="AB11" s="6"/>
      <c r="AC11" s="6"/>
      <c r="AD11" s="6"/>
      <c r="AE11" s="6"/>
      <c r="AF11" s="54"/>
      <c r="AG11" s="54"/>
      <c r="AH11" s="54"/>
      <c r="AI11" s="60"/>
      <c r="AJ11" s="54"/>
      <c r="AK11" s="54"/>
      <c r="AL11" s="2"/>
      <c r="AM11" s="2"/>
      <c r="AN11" s="2"/>
      <c r="AO11" s="2"/>
      <c r="AP11" s="2"/>
      <c r="AQ11" s="2"/>
      <c r="AR11" s="2"/>
      <c r="AS11" s="2"/>
    </row>
    <row r="12" spans="1:45" ht="14.25" customHeight="1">
      <c r="A12" s="82" t="s">
        <v>115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54"/>
      <c r="AH12" s="54"/>
      <c r="AI12" s="60"/>
      <c r="AJ12" s="54"/>
      <c r="AK12" s="54"/>
      <c r="AL12" s="2"/>
      <c r="AM12" s="2"/>
      <c r="AN12" s="2"/>
      <c r="AO12" s="2"/>
      <c r="AP12" s="2"/>
      <c r="AQ12" s="2"/>
      <c r="AR12" s="2"/>
      <c r="AS12" s="2"/>
    </row>
    <row r="13" spans="1:45">
      <c r="A13" s="82" t="s">
        <v>116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2"/>
      <c r="AM13" s="2"/>
      <c r="AN13" s="2"/>
      <c r="AO13" s="2"/>
      <c r="AP13" s="2"/>
      <c r="AQ13" s="2"/>
      <c r="AR13" s="2"/>
      <c r="AS13" s="2"/>
    </row>
    <row r="14" spans="1:45" ht="79.5" customHeight="1">
      <c r="A14" s="89" t="s">
        <v>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89" t="s">
        <v>9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1"/>
      <c r="AB14" s="94" t="s">
        <v>125</v>
      </c>
      <c r="AC14" s="94" t="s">
        <v>10</v>
      </c>
      <c r="AD14" s="94" t="s">
        <v>11</v>
      </c>
      <c r="AE14" s="7"/>
      <c r="AF14" s="99" t="s">
        <v>12</v>
      </c>
      <c r="AG14" s="100"/>
      <c r="AH14" s="56"/>
      <c r="AI14" s="62"/>
      <c r="AJ14" s="8"/>
      <c r="AK14" s="55" t="s">
        <v>13</v>
      </c>
      <c r="AL14" s="3"/>
      <c r="AM14" s="3"/>
      <c r="AN14" s="3"/>
      <c r="AO14" s="3"/>
      <c r="AP14" s="3"/>
      <c r="AQ14" s="3"/>
      <c r="AR14" s="3"/>
      <c r="AS14" s="3"/>
    </row>
    <row r="15" spans="1:45" ht="34.5" customHeight="1">
      <c r="A15" s="78" t="s">
        <v>14</v>
      </c>
      <c r="B15" s="85"/>
      <c r="C15" s="79"/>
      <c r="D15" s="78" t="s">
        <v>15</v>
      </c>
      <c r="E15" s="79"/>
      <c r="F15" s="92" t="s">
        <v>16</v>
      </c>
      <c r="G15" s="93"/>
      <c r="H15" s="89" t="s">
        <v>121</v>
      </c>
      <c r="I15" s="90"/>
      <c r="J15" s="90"/>
      <c r="K15" s="90"/>
      <c r="L15" s="90"/>
      <c r="M15" s="90"/>
      <c r="N15" s="90"/>
      <c r="O15" s="90"/>
      <c r="P15" s="90"/>
      <c r="Q15" s="91"/>
      <c r="R15" s="92" t="s">
        <v>120</v>
      </c>
      <c r="S15" s="93"/>
      <c r="T15" s="94" t="s">
        <v>119</v>
      </c>
      <c r="U15" s="94" t="s">
        <v>122</v>
      </c>
      <c r="V15" s="94" t="s">
        <v>118</v>
      </c>
      <c r="W15" s="92" t="s">
        <v>123</v>
      </c>
      <c r="X15" s="96"/>
      <c r="Y15" s="93"/>
      <c r="Z15" s="92" t="s">
        <v>124</v>
      </c>
      <c r="AA15" s="93"/>
      <c r="AB15" s="97"/>
      <c r="AC15" s="97"/>
      <c r="AD15" s="97"/>
      <c r="AE15" s="97" t="s">
        <v>17</v>
      </c>
      <c r="AF15" s="97" t="s">
        <v>18</v>
      </c>
      <c r="AG15" s="101" t="s">
        <v>19</v>
      </c>
      <c r="AH15" s="103">
        <v>2017</v>
      </c>
      <c r="AI15" s="94">
        <v>2018</v>
      </c>
      <c r="AJ15" s="97">
        <v>2019</v>
      </c>
      <c r="AK15" s="98" t="s">
        <v>20</v>
      </c>
      <c r="AL15" s="3"/>
      <c r="AM15" s="3"/>
      <c r="AN15" s="3"/>
      <c r="AO15" s="3"/>
      <c r="AP15" s="3"/>
      <c r="AQ15" s="3"/>
      <c r="AR15" s="3"/>
      <c r="AS15" s="3"/>
    </row>
    <row r="16" spans="1:45" ht="96" customHeight="1">
      <c r="A16" s="80"/>
      <c r="B16" s="86"/>
      <c r="C16" s="81"/>
      <c r="D16" s="80"/>
      <c r="E16" s="81"/>
      <c r="F16" s="80"/>
      <c r="G16" s="81"/>
      <c r="H16" s="89" t="s">
        <v>120</v>
      </c>
      <c r="I16" s="91"/>
      <c r="J16" s="9" t="s">
        <v>119</v>
      </c>
      <c r="K16" s="89" t="s">
        <v>118</v>
      </c>
      <c r="L16" s="91"/>
      <c r="M16" s="89" t="s">
        <v>117</v>
      </c>
      <c r="N16" s="90"/>
      <c r="O16" s="90"/>
      <c r="P16" s="90"/>
      <c r="Q16" s="91"/>
      <c r="R16" s="80"/>
      <c r="S16" s="81"/>
      <c r="T16" s="95"/>
      <c r="U16" s="95"/>
      <c r="V16" s="95"/>
      <c r="W16" s="80"/>
      <c r="X16" s="86"/>
      <c r="Y16" s="81"/>
      <c r="Z16" s="80"/>
      <c r="AA16" s="81"/>
      <c r="AB16" s="95"/>
      <c r="AC16" s="95"/>
      <c r="AD16" s="95"/>
      <c r="AE16" s="95"/>
      <c r="AF16" s="95"/>
      <c r="AG16" s="102"/>
      <c r="AH16" s="104"/>
      <c r="AI16" s="95"/>
      <c r="AJ16" s="95"/>
      <c r="AK16" s="98"/>
      <c r="AL16" s="3"/>
      <c r="AM16" s="3"/>
      <c r="AN16" s="3"/>
      <c r="AO16" s="3"/>
      <c r="AP16" s="3"/>
      <c r="AQ16" s="3"/>
      <c r="AR16" s="3"/>
      <c r="AS16" s="3"/>
    </row>
    <row r="17" spans="1:4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51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7">
        <v>15</v>
      </c>
      <c r="P17" s="57">
        <v>16</v>
      </c>
      <c r="Q17" s="51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64">
        <v>33</v>
      </c>
      <c r="AH17" s="70">
        <v>34</v>
      </c>
      <c r="AI17" s="61">
        <v>35</v>
      </c>
      <c r="AJ17" s="10">
        <v>36</v>
      </c>
      <c r="AK17" s="10">
        <v>37</v>
      </c>
      <c r="AL17" s="3"/>
      <c r="AM17" s="3"/>
      <c r="AN17" s="3"/>
      <c r="AO17" s="3"/>
      <c r="AP17" s="3"/>
      <c r="AQ17" s="3"/>
      <c r="AR17" s="3"/>
      <c r="AS17" s="3"/>
    </row>
    <row r="18" spans="1:45" ht="23.25" customHeight="1">
      <c r="A18" s="11">
        <v>6</v>
      </c>
      <c r="B18" s="11">
        <v>0</v>
      </c>
      <c r="C18" s="11">
        <v>0</v>
      </c>
      <c r="D18" s="11"/>
      <c r="E18" s="11"/>
      <c r="F18" s="11"/>
      <c r="G18" s="11"/>
      <c r="H18" s="11">
        <v>0</v>
      </c>
      <c r="I18" s="11">
        <v>7</v>
      </c>
      <c r="J18" s="11"/>
      <c r="K18" s="11"/>
      <c r="L18" s="11"/>
      <c r="M18" s="11"/>
      <c r="N18" s="11"/>
      <c r="O18" s="11"/>
      <c r="P18" s="11"/>
      <c r="Q18" s="11"/>
      <c r="R18" s="11">
        <v>0</v>
      </c>
      <c r="S18" s="11">
        <v>7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2" t="s">
        <v>21</v>
      </c>
      <c r="AC18" s="13" t="s">
        <v>22</v>
      </c>
      <c r="AD18" s="14">
        <v>28283.3</v>
      </c>
      <c r="AE18" s="14">
        <v>27838.3</v>
      </c>
      <c r="AF18" s="14">
        <v>28914</v>
      </c>
      <c r="AG18" s="14">
        <f>AG28+AG59+AG86+AG111</f>
        <v>30463.800000000003</v>
      </c>
      <c r="AH18" s="71">
        <f>AH19+AH111</f>
        <v>30719.100000000002</v>
      </c>
      <c r="AI18" s="14">
        <f>AI19+AI111</f>
        <v>27106</v>
      </c>
      <c r="AJ18" s="14">
        <f>AJ19+AJ111</f>
        <v>26875.9</v>
      </c>
      <c r="AK18" s="14">
        <f>AJ18+AI18+AH18+AG18+AF18+AE18</f>
        <v>171917.09999999998</v>
      </c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v>0</v>
      </c>
      <c r="S19" s="15">
        <v>7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 t="s">
        <v>23</v>
      </c>
      <c r="AC19" s="17" t="s">
        <v>22</v>
      </c>
      <c r="AD19" s="16">
        <v>5295.3</v>
      </c>
      <c r="AE19" s="16">
        <v>5429.7</v>
      </c>
      <c r="AF19" s="16">
        <f>AF28+AF59+AF86</f>
        <v>5389.9</v>
      </c>
      <c r="AG19" s="16">
        <f>AG28+AG59+AG86</f>
        <v>5735.9</v>
      </c>
      <c r="AH19" s="72">
        <f>AH28+AH59+AH86</f>
        <v>5893.2</v>
      </c>
      <c r="AI19" s="16">
        <f>AI28+AI59+AI86</f>
        <v>3936.5</v>
      </c>
      <c r="AJ19" s="16">
        <f>AJ28+AJ59+AJ86</f>
        <v>3906.3999999999996</v>
      </c>
      <c r="AK19" s="16">
        <f>AJ19+AI19+AH19+AG19+AF19+AE19</f>
        <v>30291.600000000002</v>
      </c>
      <c r="AL19" s="3"/>
      <c r="AM19" s="3"/>
      <c r="AN19" s="3"/>
      <c r="AO19" s="3"/>
      <c r="AP19" s="3"/>
      <c r="AQ19" s="3"/>
      <c r="AR19" s="3"/>
      <c r="AS19" s="3"/>
    </row>
    <row r="20" spans="1:45" ht="22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0</v>
      </c>
      <c r="S20" s="9">
        <v>7</v>
      </c>
      <c r="T20" s="9">
        <v>0</v>
      </c>
      <c r="U20" s="9">
        <v>1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18" t="s">
        <v>24</v>
      </c>
      <c r="AC20" s="10" t="s">
        <v>22</v>
      </c>
      <c r="AD20" s="9" t="s">
        <v>25</v>
      </c>
      <c r="AE20" s="9" t="s">
        <v>25</v>
      </c>
      <c r="AF20" s="9" t="s">
        <v>25</v>
      </c>
      <c r="AG20" s="66" t="s">
        <v>25</v>
      </c>
      <c r="AH20" s="73"/>
      <c r="AI20" s="9"/>
      <c r="AJ20" s="9"/>
      <c r="AK20" s="9" t="s">
        <v>25</v>
      </c>
      <c r="AL20" s="3"/>
      <c r="AM20" s="3"/>
      <c r="AN20" s="3"/>
      <c r="AO20" s="3"/>
      <c r="AP20" s="3"/>
      <c r="AQ20" s="3"/>
      <c r="AR20" s="3"/>
      <c r="AS20" s="3"/>
    </row>
    <row r="21" spans="1:45" ht="156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0</v>
      </c>
      <c r="S21" s="9">
        <v>7</v>
      </c>
      <c r="T21" s="9">
        <v>0</v>
      </c>
      <c r="U21" s="9">
        <v>1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1</v>
      </c>
      <c r="AB21" s="9" t="s">
        <v>146</v>
      </c>
      <c r="AC21" s="10" t="s">
        <v>26</v>
      </c>
      <c r="AD21" s="9">
        <v>60</v>
      </c>
      <c r="AE21" s="9">
        <v>65</v>
      </c>
      <c r="AF21" s="9">
        <v>70</v>
      </c>
      <c r="AG21" s="66">
        <v>75</v>
      </c>
      <c r="AH21" s="73">
        <v>80</v>
      </c>
      <c r="AI21" s="58">
        <v>82</v>
      </c>
      <c r="AJ21" s="58">
        <v>82</v>
      </c>
      <c r="AK21" s="58">
        <v>82</v>
      </c>
      <c r="AL21" s="3"/>
      <c r="AM21" s="3"/>
      <c r="AN21" s="3"/>
      <c r="AO21" s="3"/>
      <c r="AP21" s="3"/>
      <c r="AQ21" s="3"/>
      <c r="AR21" s="3"/>
      <c r="AS21" s="3"/>
    </row>
    <row r="22" spans="1:45" ht="3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0</v>
      </c>
      <c r="S22" s="9">
        <v>7</v>
      </c>
      <c r="T22" s="9">
        <v>0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2</v>
      </c>
      <c r="AB22" s="9" t="s">
        <v>147</v>
      </c>
      <c r="AC22" s="10" t="s">
        <v>26</v>
      </c>
      <c r="AD22" s="9">
        <v>65</v>
      </c>
      <c r="AE22" s="9">
        <v>70</v>
      </c>
      <c r="AF22" s="9">
        <v>75</v>
      </c>
      <c r="AG22" s="66">
        <v>80</v>
      </c>
      <c r="AH22" s="73">
        <v>85</v>
      </c>
      <c r="AI22" s="58">
        <v>87</v>
      </c>
      <c r="AJ22" s="58">
        <v>87</v>
      </c>
      <c r="AK22" s="58">
        <v>87</v>
      </c>
      <c r="AL22" s="3"/>
      <c r="AM22" s="3"/>
      <c r="AN22" s="3"/>
      <c r="AO22" s="3"/>
      <c r="AP22" s="3"/>
      <c r="AQ22" s="3"/>
      <c r="AR22" s="3"/>
      <c r="AS22" s="3"/>
    </row>
    <row r="23" spans="1:45" ht="246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0</v>
      </c>
      <c r="S23" s="9">
        <v>7</v>
      </c>
      <c r="T23" s="9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3</v>
      </c>
      <c r="AB23" s="9" t="s">
        <v>148</v>
      </c>
      <c r="AC23" s="10" t="s">
        <v>26</v>
      </c>
      <c r="AD23" s="9">
        <v>60</v>
      </c>
      <c r="AE23" s="9">
        <v>65</v>
      </c>
      <c r="AF23" s="9">
        <v>70</v>
      </c>
      <c r="AG23" s="66">
        <v>75</v>
      </c>
      <c r="AH23" s="73">
        <v>80</v>
      </c>
      <c r="AI23" s="58">
        <v>82</v>
      </c>
      <c r="AJ23" s="58">
        <v>82</v>
      </c>
      <c r="AK23" s="58">
        <v>82</v>
      </c>
      <c r="AL23" s="3"/>
      <c r="AM23" s="3"/>
      <c r="AN23" s="3"/>
      <c r="AO23" s="3"/>
      <c r="AP23" s="3"/>
      <c r="AQ23" s="3"/>
      <c r="AR23" s="3"/>
      <c r="AS23" s="3"/>
    </row>
    <row r="24" spans="1:45" ht="16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0</v>
      </c>
      <c r="S24" s="9">
        <v>7</v>
      </c>
      <c r="T24" s="9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4</v>
      </c>
      <c r="AB24" s="9" t="s">
        <v>149</v>
      </c>
      <c r="AC24" s="10" t="s">
        <v>26</v>
      </c>
      <c r="AD24" s="9">
        <v>80</v>
      </c>
      <c r="AE24" s="9">
        <v>82</v>
      </c>
      <c r="AF24" s="9">
        <v>84</v>
      </c>
      <c r="AG24" s="66">
        <v>86</v>
      </c>
      <c r="AH24" s="73">
        <v>88</v>
      </c>
      <c r="AI24" s="58">
        <v>93</v>
      </c>
      <c r="AJ24" s="58">
        <v>93</v>
      </c>
      <c r="AK24" s="58">
        <v>93</v>
      </c>
      <c r="AL24" s="3"/>
      <c r="AM24" s="3"/>
      <c r="AN24" s="3"/>
      <c r="AO24" s="3"/>
      <c r="AP24" s="3"/>
      <c r="AQ24" s="3"/>
      <c r="AR24" s="3"/>
      <c r="AS24" s="3"/>
    </row>
    <row r="25" spans="1:45" ht="159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0</v>
      </c>
      <c r="S25" s="9">
        <v>7</v>
      </c>
      <c r="T25" s="9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5</v>
      </c>
      <c r="AB25" s="9" t="s">
        <v>150</v>
      </c>
      <c r="AC25" s="10" t="s">
        <v>26</v>
      </c>
      <c r="AD25" s="9">
        <v>65</v>
      </c>
      <c r="AE25" s="9">
        <v>70</v>
      </c>
      <c r="AF25" s="9">
        <v>75</v>
      </c>
      <c r="AG25" s="66">
        <v>80</v>
      </c>
      <c r="AH25" s="73">
        <v>85</v>
      </c>
      <c r="AI25" s="58">
        <v>87</v>
      </c>
      <c r="AJ25" s="58">
        <v>87</v>
      </c>
      <c r="AK25" s="58">
        <v>87</v>
      </c>
      <c r="AL25" s="3"/>
      <c r="AM25" s="3"/>
      <c r="AN25" s="3"/>
      <c r="AO25" s="3"/>
      <c r="AP25" s="3"/>
      <c r="AQ25" s="3"/>
      <c r="AR25" s="3"/>
      <c r="AS25" s="3"/>
    </row>
    <row r="26" spans="1:45" ht="15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 t="s">
        <v>27</v>
      </c>
      <c r="AC26" s="10" t="s">
        <v>22</v>
      </c>
      <c r="AD26" s="9" t="s">
        <v>25</v>
      </c>
      <c r="AE26" s="9" t="s">
        <v>25</v>
      </c>
      <c r="AF26" s="9" t="s">
        <v>25</v>
      </c>
      <c r="AG26" s="66" t="s">
        <v>25</v>
      </c>
      <c r="AH26" s="73"/>
      <c r="AI26" s="9"/>
      <c r="AJ26" s="9"/>
      <c r="AK26" s="9" t="s">
        <v>25</v>
      </c>
      <c r="AL26" s="3"/>
      <c r="AM26" s="3"/>
      <c r="AN26" s="3"/>
      <c r="AO26" s="3"/>
      <c r="AP26" s="3"/>
      <c r="AQ26" s="3"/>
      <c r="AR26" s="3"/>
      <c r="AS26" s="3"/>
    </row>
    <row r="27" spans="1:45" ht="159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2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1</v>
      </c>
      <c r="AB27" s="9" t="s">
        <v>151</v>
      </c>
      <c r="AC27" s="10" t="s">
        <v>26</v>
      </c>
      <c r="AD27" s="9">
        <v>60</v>
      </c>
      <c r="AE27" s="9">
        <v>70</v>
      </c>
      <c r="AF27" s="9">
        <v>75</v>
      </c>
      <c r="AG27" s="66">
        <v>80</v>
      </c>
      <c r="AH27" s="73">
        <v>85</v>
      </c>
      <c r="AI27" s="58">
        <v>87</v>
      </c>
      <c r="AJ27" s="58">
        <v>87</v>
      </c>
      <c r="AK27" s="58">
        <v>87</v>
      </c>
      <c r="AL27" s="3"/>
      <c r="AM27" s="3"/>
      <c r="AN27" s="3"/>
      <c r="AO27" s="3"/>
      <c r="AP27" s="3"/>
      <c r="AQ27" s="3"/>
      <c r="AR27" s="3"/>
      <c r="AS27" s="3"/>
    </row>
    <row r="28" spans="1:45" ht="169.5" customHeight="1">
      <c r="A28" s="19">
        <v>6</v>
      </c>
      <c r="B28" s="19">
        <v>0</v>
      </c>
      <c r="C28" s="19">
        <v>0</v>
      </c>
      <c r="D28" s="19">
        <v>0</v>
      </c>
      <c r="E28" s="19">
        <v>3</v>
      </c>
      <c r="F28" s="19">
        <v>0</v>
      </c>
      <c r="G28" s="19">
        <v>4</v>
      </c>
      <c r="H28" s="19">
        <v>0</v>
      </c>
      <c r="I28" s="19">
        <v>7</v>
      </c>
      <c r="J28" s="19">
        <v>1</v>
      </c>
      <c r="K28" s="19">
        <v>5</v>
      </c>
      <c r="L28" s="19">
        <v>9</v>
      </c>
      <c r="M28" s="19">
        <v>0</v>
      </c>
      <c r="N28" s="19">
        <v>3</v>
      </c>
      <c r="O28" s="19"/>
      <c r="P28" s="19"/>
      <c r="Q28" s="19"/>
      <c r="R28" s="19">
        <v>0</v>
      </c>
      <c r="S28" s="19">
        <v>7</v>
      </c>
      <c r="T28" s="19">
        <v>1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20" t="s">
        <v>28</v>
      </c>
      <c r="AC28" s="21" t="s">
        <v>22</v>
      </c>
      <c r="AD28" s="20">
        <v>521.79999999999995</v>
      </c>
      <c r="AE28" s="20">
        <v>553.1</v>
      </c>
      <c r="AF28" s="20">
        <f>AF29</f>
        <v>494.7</v>
      </c>
      <c r="AG28" s="65">
        <f>AG29</f>
        <v>591.79999999999995</v>
      </c>
      <c r="AH28" s="72">
        <f>AH29</f>
        <v>597.4</v>
      </c>
      <c r="AI28" s="20">
        <f>AI29</f>
        <v>451.2</v>
      </c>
      <c r="AJ28" s="20">
        <f>AJ29</f>
        <v>451.1</v>
      </c>
      <c r="AK28" s="20">
        <f>AJ28+AI28+AH28+AG28+AF28+AE28</f>
        <v>3139.2999999999997</v>
      </c>
      <c r="AL28" s="3"/>
      <c r="AM28" s="3"/>
      <c r="AN28" s="3"/>
      <c r="AO28" s="3"/>
      <c r="AP28" s="3"/>
      <c r="AQ28" s="3"/>
      <c r="AR28" s="3"/>
      <c r="AS28" s="3"/>
    </row>
    <row r="29" spans="1:45" ht="248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v>0</v>
      </c>
      <c r="S29" s="22">
        <v>7</v>
      </c>
      <c r="T29" s="22">
        <v>1</v>
      </c>
      <c r="U29" s="22">
        <v>0</v>
      </c>
      <c r="V29" s="22">
        <v>1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3" t="s">
        <v>29</v>
      </c>
      <c r="AC29" s="24" t="s">
        <v>22</v>
      </c>
      <c r="AD29" s="23">
        <v>521.79999999999995</v>
      </c>
      <c r="AE29" s="23">
        <v>553.1</v>
      </c>
      <c r="AF29" s="23">
        <f>AF40+AF37</f>
        <v>494.7</v>
      </c>
      <c r="AG29" s="65">
        <f>AG40+AG37</f>
        <v>591.79999999999995</v>
      </c>
      <c r="AH29" s="72">
        <f>AH37+AH40</f>
        <v>597.4</v>
      </c>
      <c r="AI29" s="23">
        <f>AI37+AI40</f>
        <v>451.2</v>
      </c>
      <c r="AJ29" s="23">
        <f>AJ37+AJ40</f>
        <v>451.1</v>
      </c>
      <c r="AK29" s="23">
        <f>AJ29+AI29+AH29+AG29+AF29+AE29</f>
        <v>3139.2999999999997</v>
      </c>
      <c r="AL29" s="3"/>
      <c r="AM29" s="3"/>
      <c r="AN29" s="3"/>
      <c r="AO29" s="3"/>
      <c r="AP29" s="3"/>
      <c r="AQ29" s="3"/>
      <c r="AR29" s="3"/>
      <c r="AS29" s="3"/>
    </row>
    <row r="30" spans="1:45" ht="102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1</v>
      </c>
      <c r="U30" s="9">
        <v>0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1</v>
      </c>
      <c r="AB30" s="9" t="s">
        <v>30</v>
      </c>
      <c r="AC30" s="10" t="s">
        <v>26</v>
      </c>
      <c r="AD30" s="9">
        <v>100</v>
      </c>
      <c r="AE30" s="9">
        <v>100</v>
      </c>
      <c r="AF30" s="9">
        <v>100</v>
      </c>
      <c r="AG30" s="66">
        <v>100</v>
      </c>
      <c r="AH30" s="73">
        <v>100</v>
      </c>
      <c r="AI30" s="9">
        <v>100</v>
      </c>
      <c r="AJ30" s="9">
        <v>100</v>
      </c>
      <c r="AK30" s="9">
        <v>100</v>
      </c>
      <c r="AL30" s="3"/>
      <c r="AM30" s="3"/>
      <c r="AN30" s="3"/>
      <c r="AO30" s="3"/>
      <c r="AP30" s="3"/>
      <c r="AQ30" s="3"/>
      <c r="AR30" s="3"/>
      <c r="AS30" s="3"/>
    </row>
    <row r="31" spans="1:45" ht="199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0</v>
      </c>
      <c r="S31" s="25">
        <v>7</v>
      </c>
      <c r="T31" s="25">
        <v>1</v>
      </c>
      <c r="U31" s="25">
        <v>0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1</v>
      </c>
      <c r="AB31" s="25" t="s">
        <v>31</v>
      </c>
      <c r="AC31" s="26" t="s">
        <v>32</v>
      </c>
      <c r="AD31" s="25">
        <v>1</v>
      </c>
      <c r="AE31" s="25">
        <v>1</v>
      </c>
      <c r="AF31" s="25">
        <v>1</v>
      </c>
      <c r="AG31" s="65">
        <v>1</v>
      </c>
      <c r="AH31" s="72">
        <v>1</v>
      </c>
      <c r="AI31" s="25">
        <v>1</v>
      </c>
      <c r="AJ31" s="25">
        <v>1</v>
      </c>
      <c r="AK31" s="25">
        <v>1</v>
      </c>
      <c r="AL31" s="3"/>
      <c r="AM31" s="3"/>
      <c r="AN31" s="3"/>
      <c r="AO31" s="3"/>
      <c r="AP31" s="3"/>
      <c r="AQ31" s="3"/>
      <c r="AR31" s="3"/>
      <c r="AS31" s="3"/>
    </row>
    <row r="32" spans="1:45" ht="102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1</v>
      </c>
      <c r="U32" s="9">
        <v>0</v>
      </c>
      <c r="V32" s="9">
        <v>1</v>
      </c>
      <c r="W32" s="9">
        <v>0</v>
      </c>
      <c r="X32" s="9">
        <v>0</v>
      </c>
      <c r="Y32" s="9">
        <v>1</v>
      </c>
      <c r="Z32" s="9">
        <v>0</v>
      </c>
      <c r="AA32" s="9">
        <v>1</v>
      </c>
      <c r="AB32" s="9" t="s">
        <v>33</v>
      </c>
      <c r="AC32" s="10" t="s">
        <v>34</v>
      </c>
      <c r="AD32" s="9">
        <v>700</v>
      </c>
      <c r="AE32" s="9">
        <v>685</v>
      </c>
      <c r="AF32" s="9">
        <v>680</v>
      </c>
      <c r="AG32" s="66">
        <v>670</v>
      </c>
      <c r="AH32" s="73">
        <v>660</v>
      </c>
      <c r="AI32" s="9">
        <v>600</v>
      </c>
      <c r="AJ32" s="9">
        <v>600</v>
      </c>
      <c r="AK32" s="9">
        <f>AE32+AF32+AG32+AH32+AI32+AJ32</f>
        <v>3895</v>
      </c>
      <c r="AL32" s="3"/>
      <c r="AM32" s="3"/>
      <c r="AN32" s="3"/>
      <c r="AO32" s="3"/>
      <c r="AP32" s="3"/>
      <c r="AQ32" s="3"/>
      <c r="AR32" s="3"/>
      <c r="AS32" s="3"/>
    </row>
    <row r="33" spans="1:45" ht="196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0</v>
      </c>
      <c r="S33" s="25">
        <v>7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2</v>
      </c>
      <c r="Z33" s="25">
        <v>0</v>
      </c>
      <c r="AA33" s="25">
        <v>0</v>
      </c>
      <c r="AB33" s="25" t="s">
        <v>35</v>
      </c>
      <c r="AC33" s="26" t="s">
        <v>32</v>
      </c>
      <c r="AD33" s="25">
        <v>1</v>
      </c>
      <c r="AE33" s="25">
        <v>1</v>
      </c>
      <c r="AF33" s="25">
        <v>1</v>
      </c>
      <c r="AG33" s="65">
        <v>1</v>
      </c>
      <c r="AH33" s="72">
        <v>1</v>
      </c>
      <c r="AI33" s="25">
        <v>1</v>
      </c>
      <c r="AJ33" s="25">
        <v>1</v>
      </c>
      <c r="AK33" s="25">
        <v>1</v>
      </c>
      <c r="AL33" s="3"/>
      <c r="AM33" s="3"/>
      <c r="AN33" s="3"/>
      <c r="AO33" s="3"/>
      <c r="AP33" s="3"/>
      <c r="AQ33" s="3"/>
      <c r="AR33" s="3"/>
      <c r="AS33" s="3"/>
    </row>
    <row r="34" spans="1:45" ht="4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1</v>
      </c>
      <c r="U34" s="9">
        <v>0</v>
      </c>
      <c r="V34" s="9">
        <v>1</v>
      </c>
      <c r="W34" s="9">
        <v>0</v>
      </c>
      <c r="X34" s="9">
        <v>0</v>
      </c>
      <c r="Y34" s="9">
        <v>2</v>
      </c>
      <c r="Z34" s="9">
        <v>0</v>
      </c>
      <c r="AA34" s="9">
        <v>1</v>
      </c>
      <c r="AB34" s="9" t="s">
        <v>36</v>
      </c>
      <c r="AC34" s="10" t="s">
        <v>34</v>
      </c>
      <c r="AD34" s="9">
        <v>500</v>
      </c>
      <c r="AE34" s="9">
        <v>821</v>
      </c>
      <c r="AF34" s="9">
        <v>700</v>
      </c>
      <c r="AG34" s="66">
        <v>750</v>
      </c>
      <c r="AH34" s="73">
        <v>800</v>
      </c>
      <c r="AI34" s="9">
        <v>810</v>
      </c>
      <c r="AJ34" s="9">
        <v>810</v>
      </c>
      <c r="AK34" s="9">
        <f>AE34+AF34+AG34+AH34+AI34+AJ34</f>
        <v>4691</v>
      </c>
      <c r="AL34" s="3"/>
      <c r="AM34" s="3"/>
      <c r="AN34" s="3"/>
      <c r="AO34" s="3"/>
      <c r="AP34" s="3"/>
      <c r="AQ34" s="3"/>
      <c r="AR34" s="3"/>
      <c r="AS34" s="3"/>
    </row>
    <row r="35" spans="1:45" ht="204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>
        <v>7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3</v>
      </c>
      <c r="Z35" s="25">
        <v>0</v>
      </c>
      <c r="AA35" s="25">
        <v>0</v>
      </c>
      <c r="AB35" s="25" t="s">
        <v>37</v>
      </c>
      <c r="AC35" s="26" t="s">
        <v>32</v>
      </c>
      <c r="AD35" s="25">
        <v>1</v>
      </c>
      <c r="AE35" s="25">
        <v>1</v>
      </c>
      <c r="AF35" s="25">
        <v>1</v>
      </c>
      <c r="AG35" s="65">
        <v>1</v>
      </c>
      <c r="AH35" s="72">
        <v>1</v>
      </c>
      <c r="AI35" s="25">
        <v>1</v>
      </c>
      <c r="AJ35" s="25">
        <v>1</v>
      </c>
      <c r="AK35" s="25">
        <v>1</v>
      </c>
      <c r="AL35" s="3"/>
      <c r="AM35" s="3"/>
      <c r="AN35" s="3"/>
      <c r="AO35" s="3"/>
      <c r="AP35" s="3"/>
      <c r="AQ35" s="3"/>
      <c r="AR35" s="3"/>
      <c r="AS35" s="3"/>
    </row>
    <row r="36" spans="1:45" ht="99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0</v>
      </c>
      <c r="S36" s="9">
        <v>7</v>
      </c>
      <c r="T36" s="9">
        <v>1</v>
      </c>
      <c r="U36" s="9">
        <v>0</v>
      </c>
      <c r="V36" s="9">
        <v>1</v>
      </c>
      <c r="W36" s="9">
        <v>0</v>
      </c>
      <c r="X36" s="9">
        <v>0</v>
      </c>
      <c r="Y36" s="9">
        <v>3</v>
      </c>
      <c r="Z36" s="9">
        <v>0</v>
      </c>
      <c r="AA36" s="9">
        <v>1</v>
      </c>
      <c r="AB36" s="9" t="s">
        <v>38</v>
      </c>
      <c r="AC36" s="10" t="s">
        <v>34</v>
      </c>
      <c r="AD36" s="9">
        <v>1</v>
      </c>
      <c r="AE36" s="9">
        <v>1</v>
      </c>
      <c r="AF36" s="9">
        <v>1</v>
      </c>
      <c r="AG36" s="66">
        <v>1</v>
      </c>
      <c r="AH36" s="73">
        <v>1</v>
      </c>
      <c r="AI36" s="9">
        <v>1</v>
      </c>
      <c r="AJ36" s="9">
        <v>1</v>
      </c>
      <c r="AK36" s="9">
        <f>AE36+AF36+AG36+AH36+AI36+AJ36</f>
        <v>6</v>
      </c>
      <c r="AL36" s="3"/>
      <c r="AM36" s="3"/>
      <c r="AN36" s="3"/>
      <c r="AO36" s="3"/>
      <c r="AP36" s="3"/>
      <c r="AQ36" s="3"/>
      <c r="AR36" s="3"/>
      <c r="AS36" s="3"/>
    </row>
    <row r="37" spans="1:45" ht="220.5" customHeight="1">
      <c r="A37" s="25">
        <v>6</v>
      </c>
      <c r="B37" s="25">
        <v>0</v>
      </c>
      <c r="C37" s="25">
        <v>0</v>
      </c>
      <c r="D37" s="25">
        <v>0</v>
      </c>
      <c r="E37" s="25">
        <v>3</v>
      </c>
      <c r="F37" s="25">
        <v>0</v>
      </c>
      <c r="G37" s="25">
        <v>4</v>
      </c>
      <c r="H37" s="25">
        <v>0</v>
      </c>
      <c r="I37" s="25">
        <v>7</v>
      </c>
      <c r="J37" s="25">
        <v>1</v>
      </c>
      <c r="K37" s="25">
        <v>5</v>
      </c>
      <c r="L37" s="25">
        <v>9</v>
      </c>
      <c r="M37" s="25">
        <v>3</v>
      </c>
      <c r="N37" s="25">
        <v>1</v>
      </c>
      <c r="O37" s="25">
        <v>0</v>
      </c>
      <c r="P37" s="25">
        <v>0</v>
      </c>
      <c r="Q37" s="25">
        <v>0</v>
      </c>
      <c r="R37" s="25">
        <v>0</v>
      </c>
      <c r="S37" s="25">
        <v>7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4</v>
      </c>
      <c r="Z37" s="25">
        <v>0</v>
      </c>
      <c r="AA37" s="25">
        <v>0</v>
      </c>
      <c r="AB37" s="27" t="s">
        <v>39</v>
      </c>
      <c r="AC37" s="26" t="s">
        <v>22</v>
      </c>
      <c r="AD37" s="25">
        <v>521.79999999999995</v>
      </c>
      <c r="AE37" s="25">
        <v>536.79999999999995</v>
      </c>
      <c r="AF37" s="25">
        <v>452</v>
      </c>
      <c r="AG37" s="65">
        <v>423.5</v>
      </c>
      <c r="AH37" s="72">
        <v>502.4</v>
      </c>
      <c r="AI37" s="25">
        <v>451.2</v>
      </c>
      <c r="AJ37" s="25">
        <v>451.1</v>
      </c>
      <c r="AK37" s="25">
        <f>AJ37+AI37+AH37+AG37+AF37+AE37</f>
        <v>2817</v>
      </c>
      <c r="AL37" s="3"/>
      <c r="AM37" s="3"/>
      <c r="AN37" s="3"/>
      <c r="AO37" s="3"/>
      <c r="AP37" s="3"/>
      <c r="AQ37" s="3"/>
      <c r="AR37" s="3"/>
      <c r="AS37" s="3"/>
    </row>
    <row r="38" spans="1:45" ht="13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4</v>
      </c>
      <c r="Z38" s="9">
        <v>0</v>
      </c>
      <c r="AA38" s="9">
        <v>1</v>
      </c>
      <c r="AB38" s="18" t="s">
        <v>40</v>
      </c>
      <c r="AC38" s="10" t="s">
        <v>22</v>
      </c>
      <c r="AD38" s="9">
        <v>-123.6</v>
      </c>
      <c r="AE38" s="9">
        <v>15</v>
      </c>
      <c r="AF38" s="9">
        <v>-29.1</v>
      </c>
      <c r="AG38" s="66">
        <v>-28.5</v>
      </c>
      <c r="AH38" s="73">
        <v>78.900000000000006</v>
      </c>
      <c r="AI38" s="9">
        <v>0</v>
      </c>
      <c r="AJ38" s="9">
        <v>0</v>
      </c>
      <c r="AK38" s="9">
        <v>0</v>
      </c>
      <c r="AL38" s="3"/>
      <c r="AM38" s="3"/>
      <c r="AN38" s="3"/>
      <c r="AO38" s="3"/>
      <c r="AP38" s="3"/>
      <c r="AQ38" s="3"/>
      <c r="AR38" s="3"/>
      <c r="AS38" s="3"/>
    </row>
    <row r="39" spans="1:45" ht="141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4</v>
      </c>
      <c r="Z39" s="9">
        <v>0</v>
      </c>
      <c r="AA39" s="9">
        <v>2</v>
      </c>
      <c r="AB39" s="18" t="s">
        <v>134</v>
      </c>
      <c r="AC39" s="63" t="s">
        <v>69</v>
      </c>
      <c r="AD39" s="9">
        <v>1</v>
      </c>
      <c r="AE39" s="9">
        <v>1</v>
      </c>
      <c r="AF39" s="9">
        <v>1</v>
      </c>
      <c r="AG39" s="66">
        <v>1</v>
      </c>
      <c r="AH39" s="73">
        <v>1</v>
      </c>
      <c r="AI39" s="9">
        <v>1</v>
      </c>
      <c r="AJ39" s="9">
        <v>1</v>
      </c>
      <c r="AK39" s="9">
        <v>1</v>
      </c>
      <c r="AL39" s="3"/>
      <c r="AM39" s="3"/>
      <c r="AN39" s="3"/>
      <c r="AO39" s="3"/>
      <c r="AP39" s="3"/>
      <c r="AQ39" s="3"/>
      <c r="AR39" s="3"/>
      <c r="AS39" s="3"/>
    </row>
    <row r="40" spans="1:45" ht="200.25" customHeight="1">
      <c r="A40" s="25">
        <v>6</v>
      </c>
      <c r="B40" s="25">
        <v>0</v>
      </c>
      <c r="C40" s="25">
        <v>0</v>
      </c>
      <c r="D40" s="25">
        <v>0</v>
      </c>
      <c r="E40" s="25">
        <v>3</v>
      </c>
      <c r="F40" s="25">
        <v>0</v>
      </c>
      <c r="G40" s="25">
        <v>4</v>
      </c>
      <c r="H40" s="25">
        <v>0</v>
      </c>
      <c r="I40" s="25">
        <v>7</v>
      </c>
      <c r="J40" s="25">
        <v>1</v>
      </c>
      <c r="K40" s="25">
        <v>0</v>
      </c>
      <c r="L40" s="25">
        <v>1</v>
      </c>
      <c r="M40" s="25">
        <v>2</v>
      </c>
      <c r="N40" s="25">
        <v>0</v>
      </c>
      <c r="O40" s="25">
        <v>1</v>
      </c>
      <c r="P40" s="25">
        <v>5</v>
      </c>
      <c r="Q40" s="25" t="s">
        <v>132</v>
      </c>
      <c r="R40" s="25">
        <v>0</v>
      </c>
      <c r="S40" s="25">
        <v>7</v>
      </c>
      <c r="T40" s="25">
        <v>1</v>
      </c>
      <c r="U40" s="25">
        <v>0</v>
      </c>
      <c r="V40" s="25">
        <v>1</v>
      </c>
      <c r="W40" s="25">
        <v>0</v>
      </c>
      <c r="X40" s="25">
        <v>0</v>
      </c>
      <c r="Y40" s="25">
        <v>5</v>
      </c>
      <c r="Z40" s="25">
        <v>0</v>
      </c>
      <c r="AA40" s="25">
        <v>0</v>
      </c>
      <c r="AB40" s="27" t="s">
        <v>41</v>
      </c>
      <c r="AC40" s="26" t="s">
        <v>42</v>
      </c>
      <c r="AD40" s="25">
        <v>0</v>
      </c>
      <c r="AE40" s="25">
        <v>16.3</v>
      </c>
      <c r="AF40" s="25">
        <v>42.7</v>
      </c>
      <c r="AG40" s="65">
        <v>168.3</v>
      </c>
      <c r="AH40" s="72">
        <v>95</v>
      </c>
      <c r="AI40" s="25">
        <v>0</v>
      </c>
      <c r="AJ40" s="25">
        <v>0</v>
      </c>
      <c r="AK40" s="25">
        <f>AJ40+AI40+AH40+AG40+AF40+AE40</f>
        <v>322.3</v>
      </c>
      <c r="AL40" s="3"/>
      <c r="AM40" s="3"/>
      <c r="AN40" s="3"/>
      <c r="AO40" s="3"/>
      <c r="AP40" s="3"/>
      <c r="AQ40" s="3"/>
      <c r="AR40" s="3"/>
      <c r="AS40" s="3"/>
    </row>
    <row r="41" spans="1:45" ht="81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5</v>
      </c>
      <c r="Z41" s="9">
        <v>0</v>
      </c>
      <c r="AA41" s="9">
        <v>1</v>
      </c>
      <c r="AB41" s="18" t="s">
        <v>43</v>
      </c>
      <c r="AC41" s="10" t="s">
        <v>26</v>
      </c>
      <c r="AD41" s="9">
        <v>0</v>
      </c>
      <c r="AE41" s="9">
        <v>100</v>
      </c>
      <c r="AF41" s="9">
        <v>100</v>
      </c>
      <c r="AG41" s="66">
        <v>100</v>
      </c>
      <c r="AH41" s="73">
        <v>100</v>
      </c>
      <c r="AI41" s="9"/>
      <c r="AJ41" s="9"/>
      <c r="AK41" s="9">
        <v>100</v>
      </c>
      <c r="AL41" s="3"/>
      <c r="AM41" s="3"/>
      <c r="AN41" s="3"/>
      <c r="AO41" s="3"/>
      <c r="AP41" s="3"/>
      <c r="AQ41" s="3"/>
      <c r="AR41" s="3"/>
      <c r="AS41" s="3"/>
    </row>
    <row r="42" spans="1:45" ht="133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5</v>
      </c>
      <c r="Z42" s="9">
        <v>0</v>
      </c>
      <c r="AA42" s="9">
        <v>2</v>
      </c>
      <c r="AB42" s="18" t="s">
        <v>109</v>
      </c>
      <c r="AC42" s="50" t="s">
        <v>26</v>
      </c>
      <c r="AD42" s="9"/>
      <c r="AE42" s="9"/>
      <c r="AF42" s="9">
        <v>8.6</v>
      </c>
      <c r="AG42" s="66">
        <v>34.200000000000003</v>
      </c>
      <c r="AH42" s="73">
        <v>16</v>
      </c>
      <c r="AI42" s="9"/>
      <c r="AJ42" s="9"/>
      <c r="AK42" s="9">
        <v>25.8</v>
      </c>
      <c r="AL42" s="3"/>
      <c r="AM42" s="3"/>
      <c r="AN42" s="3"/>
      <c r="AO42" s="3"/>
      <c r="AP42" s="3"/>
      <c r="AQ42" s="3"/>
      <c r="AR42" s="3"/>
      <c r="AS42" s="3"/>
    </row>
    <row r="43" spans="1:45" ht="291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0</v>
      </c>
      <c r="S43" s="22">
        <v>7</v>
      </c>
      <c r="T43" s="22">
        <v>1</v>
      </c>
      <c r="U43" s="22">
        <v>0</v>
      </c>
      <c r="V43" s="22">
        <v>2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3" t="s">
        <v>44</v>
      </c>
      <c r="AC43" s="24" t="s">
        <v>22</v>
      </c>
      <c r="AD43" s="23">
        <v>0</v>
      </c>
      <c r="AE43" s="23">
        <v>0</v>
      </c>
      <c r="AF43" s="23">
        <v>0</v>
      </c>
      <c r="AG43" s="65">
        <v>0</v>
      </c>
      <c r="AH43" s="72">
        <v>0</v>
      </c>
      <c r="AI43" s="23">
        <v>0</v>
      </c>
      <c r="AJ43" s="23">
        <v>0</v>
      </c>
      <c r="AK43" s="23">
        <v>0</v>
      </c>
      <c r="AL43" s="3"/>
      <c r="AM43" s="3"/>
      <c r="AN43" s="3"/>
      <c r="AO43" s="3"/>
      <c r="AP43" s="3"/>
      <c r="AQ43" s="3"/>
      <c r="AR43" s="3"/>
      <c r="AS43" s="3"/>
    </row>
    <row r="44" spans="1:45" ht="13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2</v>
      </c>
      <c r="W44" s="9">
        <v>0</v>
      </c>
      <c r="X44" s="9">
        <v>0</v>
      </c>
      <c r="Y44" s="9">
        <v>0</v>
      </c>
      <c r="Z44" s="9">
        <v>0</v>
      </c>
      <c r="AA44" s="9">
        <v>1</v>
      </c>
      <c r="AB44" s="9" t="s">
        <v>45</v>
      </c>
      <c r="AC44" s="10" t="s">
        <v>34</v>
      </c>
      <c r="AD44" s="9">
        <v>8</v>
      </c>
      <c r="AE44" s="9">
        <v>8</v>
      </c>
      <c r="AF44" s="9">
        <v>8</v>
      </c>
      <c r="AG44" s="66">
        <v>8</v>
      </c>
      <c r="AH44" s="73">
        <v>8</v>
      </c>
      <c r="AI44" s="9">
        <v>8</v>
      </c>
      <c r="AJ44" s="9">
        <v>8</v>
      </c>
      <c r="AK44" s="9">
        <f>AJ44+AI44+AH44+AG44+AF44+AE44</f>
        <v>48</v>
      </c>
      <c r="AL44" s="3"/>
      <c r="AM44" s="3"/>
      <c r="AN44" s="3"/>
      <c r="AO44" s="3"/>
      <c r="AP44" s="3"/>
      <c r="AQ44" s="3"/>
      <c r="AR44" s="3"/>
      <c r="AS44" s="3"/>
    </row>
    <row r="45" spans="1:45" ht="218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0</v>
      </c>
      <c r="S45" s="25">
        <v>7</v>
      </c>
      <c r="T45" s="25">
        <v>1</v>
      </c>
      <c r="U45" s="25">
        <v>0</v>
      </c>
      <c r="V45" s="25">
        <v>2</v>
      </c>
      <c r="W45" s="25">
        <v>0</v>
      </c>
      <c r="X45" s="25">
        <v>0</v>
      </c>
      <c r="Y45" s="25">
        <v>1</v>
      </c>
      <c r="Z45" s="25">
        <v>0</v>
      </c>
      <c r="AA45" s="25">
        <v>0</v>
      </c>
      <c r="AB45" s="25" t="s">
        <v>46</v>
      </c>
      <c r="AC45" s="26" t="s">
        <v>32</v>
      </c>
      <c r="AD45" s="25">
        <v>1</v>
      </c>
      <c r="AE45" s="25">
        <v>1</v>
      </c>
      <c r="AF45" s="25">
        <v>1</v>
      </c>
      <c r="AG45" s="65">
        <v>1</v>
      </c>
      <c r="AH45" s="72">
        <v>1</v>
      </c>
      <c r="AI45" s="25">
        <v>1</v>
      </c>
      <c r="AJ45" s="25">
        <v>1</v>
      </c>
      <c r="AK45" s="25">
        <v>1</v>
      </c>
      <c r="AL45" s="3"/>
      <c r="AM45" s="3"/>
      <c r="AN45" s="3"/>
      <c r="AO45" s="3"/>
      <c r="AP45" s="3"/>
      <c r="AQ45" s="3"/>
      <c r="AR45" s="3"/>
      <c r="AS45" s="3"/>
    </row>
    <row r="46" spans="1:45" ht="50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2</v>
      </c>
      <c r="W46" s="9">
        <v>0</v>
      </c>
      <c r="X46" s="9">
        <v>0</v>
      </c>
      <c r="Y46" s="9">
        <v>1</v>
      </c>
      <c r="Z46" s="9">
        <v>0</v>
      </c>
      <c r="AA46" s="9">
        <v>1</v>
      </c>
      <c r="AB46" s="9" t="s">
        <v>47</v>
      </c>
      <c r="AC46" s="10" t="s">
        <v>34</v>
      </c>
      <c r="AD46" s="9">
        <v>8</v>
      </c>
      <c r="AE46" s="9">
        <v>8</v>
      </c>
      <c r="AF46" s="9">
        <v>8</v>
      </c>
      <c r="AG46" s="66">
        <v>8</v>
      </c>
      <c r="AH46" s="73">
        <v>8</v>
      </c>
      <c r="AI46" s="9">
        <v>8</v>
      </c>
      <c r="AJ46" s="9">
        <v>8</v>
      </c>
      <c r="AK46" s="9">
        <f>AJ46+AI46+AH46+AG46+AF46+AE46</f>
        <v>48</v>
      </c>
      <c r="AL46" s="3"/>
      <c r="AM46" s="3"/>
      <c r="AN46" s="3"/>
      <c r="AO46" s="3"/>
      <c r="AP46" s="3"/>
      <c r="AQ46" s="3"/>
      <c r="AR46" s="3"/>
      <c r="AS46" s="3"/>
    </row>
    <row r="47" spans="1:45" ht="252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0</v>
      </c>
      <c r="S47" s="25">
        <v>7</v>
      </c>
      <c r="T47" s="25">
        <v>1</v>
      </c>
      <c r="U47" s="25">
        <v>0</v>
      </c>
      <c r="V47" s="25">
        <v>2</v>
      </c>
      <c r="W47" s="25">
        <v>0</v>
      </c>
      <c r="X47" s="25">
        <v>0</v>
      </c>
      <c r="Y47" s="25">
        <v>2</v>
      </c>
      <c r="Z47" s="25">
        <v>0</v>
      </c>
      <c r="AA47" s="25">
        <v>0</v>
      </c>
      <c r="AB47" s="27" t="s">
        <v>48</v>
      </c>
      <c r="AC47" s="26" t="s">
        <v>32</v>
      </c>
      <c r="AD47" s="25">
        <v>1</v>
      </c>
      <c r="AE47" s="25">
        <v>1</v>
      </c>
      <c r="AF47" s="25">
        <v>1</v>
      </c>
      <c r="AG47" s="65">
        <v>1</v>
      </c>
      <c r="AH47" s="72">
        <v>1</v>
      </c>
      <c r="AI47" s="25">
        <v>1</v>
      </c>
      <c r="AJ47" s="25">
        <v>1</v>
      </c>
      <c r="AK47" s="25">
        <v>1</v>
      </c>
      <c r="AL47" s="3"/>
      <c r="AM47" s="3"/>
      <c r="AN47" s="3"/>
      <c r="AO47" s="3"/>
      <c r="AP47" s="3"/>
      <c r="AQ47" s="3"/>
      <c r="AR47" s="3"/>
      <c r="AS47" s="3"/>
    </row>
    <row r="48" spans="1:45" ht="78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0</v>
      </c>
      <c r="S48" s="9">
        <v>7</v>
      </c>
      <c r="T48" s="9">
        <v>1</v>
      </c>
      <c r="U48" s="9">
        <v>0</v>
      </c>
      <c r="V48" s="9">
        <v>2</v>
      </c>
      <c r="W48" s="9">
        <v>0</v>
      </c>
      <c r="X48" s="9">
        <v>0</v>
      </c>
      <c r="Y48" s="9">
        <v>2</v>
      </c>
      <c r="Z48" s="9">
        <v>0</v>
      </c>
      <c r="AA48" s="9">
        <v>1</v>
      </c>
      <c r="AB48" s="18" t="s">
        <v>49</v>
      </c>
      <c r="AC48" s="10" t="s">
        <v>34</v>
      </c>
      <c r="AD48" s="9">
        <v>8</v>
      </c>
      <c r="AE48" s="9">
        <v>8</v>
      </c>
      <c r="AF48" s="9">
        <v>8</v>
      </c>
      <c r="AG48" s="66">
        <v>8</v>
      </c>
      <c r="AH48" s="73">
        <v>8</v>
      </c>
      <c r="AI48" s="9">
        <v>8</v>
      </c>
      <c r="AJ48" s="9">
        <v>8</v>
      </c>
      <c r="AK48" s="9">
        <f>AJ48+AI48+AH48+AG48+AF48+AE48</f>
        <v>48</v>
      </c>
      <c r="AL48" s="3"/>
      <c r="AM48" s="3"/>
      <c r="AN48" s="3"/>
      <c r="AO48" s="3"/>
      <c r="AP48" s="3"/>
      <c r="AQ48" s="3"/>
      <c r="AR48" s="3"/>
      <c r="AS48" s="3"/>
    </row>
    <row r="49" spans="1:45" ht="169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0</v>
      </c>
      <c r="S49" s="25">
        <v>7</v>
      </c>
      <c r="T49" s="25">
        <v>1</v>
      </c>
      <c r="U49" s="25">
        <v>0</v>
      </c>
      <c r="V49" s="25">
        <v>2</v>
      </c>
      <c r="W49" s="25">
        <v>0</v>
      </c>
      <c r="X49" s="25">
        <v>0</v>
      </c>
      <c r="Y49" s="25">
        <v>3</v>
      </c>
      <c r="Z49" s="25">
        <v>0</v>
      </c>
      <c r="AA49" s="25">
        <v>0</v>
      </c>
      <c r="AB49" s="27" t="s">
        <v>50</v>
      </c>
      <c r="AC49" s="26" t="s">
        <v>32</v>
      </c>
      <c r="AD49" s="25">
        <v>1</v>
      </c>
      <c r="AE49" s="25">
        <v>1</v>
      </c>
      <c r="AF49" s="25">
        <v>1</v>
      </c>
      <c r="AG49" s="65">
        <v>1</v>
      </c>
      <c r="AH49" s="72">
        <v>1</v>
      </c>
      <c r="AI49" s="25">
        <v>1</v>
      </c>
      <c r="AJ49" s="25">
        <v>1</v>
      </c>
      <c r="AK49" s="25">
        <v>1</v>
      </c>
      <c r="AL49" s="3"/>
      <c r="AM49" s="3"/>
      <c r="AN49" s="3"/>
      <c r="AO49" s="3"/>
      <c r="AP49" s="3"/>
      <c r="AQ49" s="3"/>
      <c r="AR49" s="3"/>
      <c r="AS49" s="3"/>
    </row>
    <row r="50" spans="1:45" ht="153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2</v>
      </c>
      <c r="W50" s="9">
        <v>0</v>
      </c>
      <c r="X50" s="9">
        <v>0</v>
      </c>
      <c r="Y50" s="9">
        <v>3</v>
      </c>
      <c r="Z50" s="9">
        <v>0</v>
      </c>
      <c r="AA50" s="9">
        <v>1</v>
      </c>
      <c r="AB50" s="18" t="s">
        <v>51</v>
      </c>
      <c r="AC50" s="10" t="s">
        <v>34</v>
      </c>
      <c r="AD50" s="9">
        <v>4</v>
      </c>
      <c r="AE50" s="9">
        <v>4</v>
      </c>
      <c r="AF50" s="9">
        <v>4</v>
      </c>
      <c r="AG50" s="66">
        <v>4</v>
      </c>
      <c r="AH50" s="73">
        <v>4</v>
      </c>
      <c r="AI50" s="9">
        <v>4</v>
      </c>
      <c r="AJ50" s="9">
        <v>4</v>
      </c>
      <c r="AK50" s="9">
        <v>20</v>
      </c>
      <c r="AL50" s="3"/>
      <c r="AM50" s="3"/>
      <c r="AN50" s="3"/>
      <c r="AO50" s="3"/>
      <c r="AP50" s="3"/>
      <c r="AQ50" s="3"/>
      <c r="AR50" s="3"/>
      <c r="AS50" s="3"/>
    </row>
    <row r="51" spans="1:45" ht="214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0</v>
      </c>
      <c r="S51" s="25">
        <v>7</v>
      </c>
      <c r="T51" s="25">
        <v>1</v>
      </c>
      <c r="U51" s="25">
        <v>0</v>
      </c>
      <c r="V51" s="25">
        <v>2</v>
      </c>
      <c r="W51" s="25">
        <v>0</v>
      </c>
      <c r="X51" s="25">
        <v>0</v>
      </c>
      <c r="Y51" s="25">
        <v>4</v>
      </c>
      <c r="Z51" s="25">
        <v>0</v>
      </c>
      <c r="AA51" s="25">
        <v>0</v>
      </c>
      <c r="AB51" s="27" t="s">
        <v>52</v>
      </c>
      <c r="AC51" s="26" t="s">
        <v>32</v>
      </c>
      <c r="AD51" s="25">
        <v>1</v>
      </c>
      <c r="AE51" s="25">
        <v>1</v>
      </c>
      <c r="AF51" s="25">
        <v>1</v>
      </c>
      <c r="AG51" s="65">
        <v>1</v>
      </c>
      <c r="AH51" s="72">
        <v>1</v>
      </c>
      <c r="AI51" s="25">
        <v>1</v>
      </c>
      <c r="AJ51" s="25">
        <v>1</v>
      </c>
      <c r="AK51" s="25">
        <v>1</v>
      </c>
      <c r="AL51" s="3"/>
      <c r="AM51" s="3"/>
      <c r="AN51" s="3"/>
      <c r="AO51" s="3"/>
      <c r="AP51" s="3"/>
      <c r="AQ51" s="3"/>
      <c r="AR51" s="3"/>
      <c r="AS51" s="3"/>
    </row>
    <row r="52" spans="1:45" ht="13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4</v>
      </c>
      <c r="Z52" s="9">
        <v>0</v>
      </c>
      <c r="AA52" s="9">
        <v>1</v>
      </c>
      <c r="AB52" s="18" t="s">
        <v>53</v>
      </c>
      <c r="AC52" s="10" t="s">
        <v>34</v>
      </c>
      <c r="AD52" s="9">
        <v>100</v>
      </c>
      <c r="AE52" s="9">
        <v>150</v>
      </c>
      <c r="AF52" s="9">
        <v>160</v>
      </c>
      <c r="AG52" s="66">
        <v>170</v>
      </c>
      <c r="AH52" s="73">
        <v>180</v>
      </c>
      <c r="AI52" s="9">
        <v>185</v>
      </c>
      <c r="AJ52" s="9">
        <v>185</v>
      </c>
      <c r="AK52" s="9">
        <f>AJ52+AI52+AH52+AG52+AF52+AE52</f>
        <v>1030</v>
      </c>
      <c r="AL52" s="3"/>
      <c r="AM52" s="3"/>
      <c r="AN52" s="3"/>
      <c r="AO52" s="3"/>
      <c r="AP52" s="3"/>
      <c r="AQ52" s="3"/>
      <c r="AR52" s="3"/>
      <c r="AS52" s="3"/>
    </row>
    <row r="53" spans="1:45" ht="153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0</v>
      </c>
      <c r="S53" s="22">
        <v>7</v>
      </c>
      <c r="T53" s="22">
        <v>1</v>
      </c>
      <c r="U53" s="22">
        <v>0</v>
      </c>
      <c r="V53" s="22">
        <v>3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3" t="s">
        <v>54</v>
      </c>
      <c r="AC53" s="24" t="s">
        <v>42</v>
      </c>
      <c r="AD53" s="23">
        <v>0</v>
      </c>
      <c r="AE53" s="23">
        <v>0</v>
      </c>
      <c r="AF53" s="23">
        <v>0</v>
      </c>
      <c r="AG53" s="65">
        <v>0</v>
      </c>
      <c r="AH53" s="72">
        <v>0</v>
      </c>
      <c r="AI53" s="23">
        <v>0</v>
      </c>
      <c r="AJ53" s="23">
        <v>0</v>
      </c>
      <c r="AK53" s="23">
        <v>0</v>
      </c>
      <c r="AL53" s="3"/>
      <c r="AM53" s="3"/>
      <c r="AN53" s="3"/>
      <c r="AO53" s="3"/>
      <c r="AP53" s="3"/>
      <c r="AQ53" s="3"/>
      <c r="AR53" s="3"/>
      <c r="AS53" s="3"/>
    </row>
    <row r="54" spans="1:45" ht="261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3</v>
      </c>
      <c r="W54" s="9">
        <v>0</v>
      </c>
      <c r="X54" s="9">
        <v>0</v>
      </c>
      <c r="Y54" s="9">
        <v>0</v>
      </c>
      <c r="Z54" s="9">
        <v>0</v>
      </c>
      <c r="AA54" s="9">
        <v>1</v>
      </c>
      <c r="AB54" s="9" t="s">
        <v>55</v>
      </c>
      <c r="AC54" s="10" t="s">
        <v>34</v>
      </c>
      <c r="AD54" s="9">
        <v>1200</v>
      </c>
      <c r="AE54" s="9">
        <v>2658</v>
      </c>
      <c r="AF54" s="9">
        <v>1600</v>
      </c>
      <c r="AG54" s="66">
        <v>1800</v>
      </c>
      <c r="AH54" s="73">
        <v>2000</v>
      </c>
      <c r="AI54" s="9">
        <v>2200</v>
      </c>
      <c r="AJ54" s="9">
        <v>2200</v>
      </c>
      <c r="AK54" s="9">
        <f>AJ54+AI54+AH54+AG54+AF54+AE54</f>
        <v>12458</v>
      </c>
      <c r="AL54" s="3"/>
      <c r="AM54" s="3"/>
      <c r="AN54" s="3"/>
      <c r="AO54" s="3"/>
      <c r="AP54" s="3"/>
      <c r="AQ54" s="3"/>
      <c r="AR54" s="3"/>
      <c r="AS54" s="3"/>
    </row>
    <row r="55" spans="1:45" ht="129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0</v>
      </c>
      <c r="S55" s="25">
        <v>7</v>
      </c>
      <c r="T55" s="25">
        <v>1</v>
      </c>
      <c r="U55" s="25">
        <v>0</v>
      </c>
      <c r="V55" s="25">
        <v>3</v>
      </c>
      <c r="W55" s="25">
        <v>0</v>
      </c>
      <c r="X55" s="25">
        <v>0</v>
      </c>
      <c r="Y55" s="25">
        <v>1</v>
      </c>
      <c r="Z55" s="25">
        <v>0</v>
      </c>
      <c r="AA55" s="25">
        <v>0</v>
      </c>
      <c r="AB55" s="25" t="s">
        <v>56</v>
      </c>
      <c r="AC55" s="26" t="s">
        <v>32</v>
      </c>
      <c r="AD55" s="25">
        <v>1</v>
      </c>
      <c r="AE55" s="25">
        <v>1</v>
      </c>
      <c r="AF55" s="25">
        <v>1</v>
      </c>
      <c r="AG55" s="65">
        <v>1</v>
      </c>
      <c r="AH55" s="12">
        <v>1</v>
      </c>
      <c r="AI55" s="25">
        <v>1</v>
      </c>
      <c r="AJ55" s="25">
        <v>1</v>
      </c>
      <c r="AK55" s="25">
        <v>1</v>
      </c>
      <c r="AL55" s="3"/>
      <c r="AM55" s="3"/>
      <c r="AN55" s="3"/>
      <c r="AO55" s="3"/>
      <c r="AP55" s="3"/>
      <c r="AQ55" s="3"/>
      <c r="AR55" s="3"/>
      <c r="AS55" s="3"/>
    </row>
    <row r="56" spans="1:45" ht="87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3</v>
      </c>
      <c r="W56" s="9">
        <v>0</v>
      </c>
      <c r="X56" s="9">
        <v>0</v>
      </c>
      <c r="Y56" s="9">
        <v>1</v>
      </c>
      <c r="Z56" s="9">
        <v>0</v>
      </c>
      <c r="AA56" s="9">
        <v>1</v>
      </c>
      <c r="AB56" s="9" t="s">
        <v>57</v>
      </c>
      <c r="AC56" s="10" t="s">
        <v>34</v>
      </c>
      <c r="AD56" s="9">
        <v>4</v>
      </c>
      <c r="AE56" s="9">
        <v>4</v>
      </c>
      <c r="AF56" s="9">
        <v>4</v>
      </c>
      <c r="AG56" s="66">
        <v>4</v>
      </c>
      <c r="AH56" s="11">
        <v>4</v>
      </c>
      <c r="AI56" s="9">
        <v>4</v>
      </c>
      <c r="AJ56" s="9">
        <v>4</v>
      </c>
      <c r="AK56" s="9">
        <f>AJ56+AI56+AH56+AG56+AF56+AE56</f>
        <v>24</v>
      </c>
      <c r="AL56" s="3"/>
      <c r="AM56" s="3"/>
      <c r="AN56" s="3"/>
      <c r="AO56" s="3"/>
      <c r="AP56" s="3"/>
      <c r="AQ56" s="3"/>
      <c r="AR56" s="3"/>
      <c r="AS56" s="3"/>
    </row>
    <row r="57" spans="1:45" ht="96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0</v>
      </c>
      <c r="S57" s="25">
        <v>7</v>
      </c>
      <c r="T57" s="25">
        <v>1</v>
      </c>
      <c r="U57" s="25">
        <v>0</v>
      </c>
      <c r="V57" s="25">
        <v>3</v>
      </c>
      <c r="W57" s="25">
        <v>0</v>
      </c>
      <c r="X57" s="25">
        <v>0</v>
      </c>
      <c r="Y57" s="25">
        <v>2</v>
      </c>
      <c r="Z57" s="25">
        <v>0</v>
      </c>
      <c r="AA57" s="25">
        <v>0</v>
      </c>
      <c r="AB57" s="25" t="s">
        <v>58</v>
      </c>
      <c r="AC57" s="26" t="s">
        <v>32</v>
      </c>
      <c r="AD57" s="25">
        <v>1</v>
      </c>
      <c r="AE57" s="25">
        <v>1</v>
      </c>
      <c r="AF57" s="25">
        <v>1</v>
      </c>
      <c r="AG57" s="65">
        <v>1</v>
      </c>
      <c r="AH57" s="12">
        <v>1</v>
      </c>
      <c r="AI57" s="25">
        <v>1</v>
      </c>
      <c r="AJ57" s="25">
        <v>1</v>
      </c>
      <c r="AK57" s="25">
        <v>1</v>
      </c>
      <c r="AL57" s="3"/>
      <c r="AM57" s="3"/>
      <c r="AN57" s="3"/>
      <c r="AO57" s="3"/>
      <c r="AP57" s="3"/>
      <c r="AQ57" s="3"/>
      <c r="AR57" s="3"/>
      <c r="AS57" s="3"/>
    </row>
    <row r="58" spans="1:45" ht="114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3</v>
      </c>
      <c r="W58" s="9">
        <v>0</v>
      </c>
      <c r="X58" s="9">
        <v>0</v>
      </c>
      <c r="Y58" s="9">
        <v>2</v>
      </c>
      <c r="Z58" s="9">
        <v>0</v>
      </c>
      <c r="AA58" s="9">
        <v>1</v>
      </c>
      <c r="AB58" s="9" t="s">
        <v>59</v>
      </c>
      <c r="AC58" s="10" t="s">
        <v>26</v>
      </c>
      <c r="AD58" s="9">
        <v>42.6</v>
      </c>
      <c r="AE58" s="9">
        <v>46</v>
      </c>
      <c r="AF58" s="9">
        <v>47</v>
      </c>
      <c r="AG58" s="66">
        <v>50</v>
      </c>
      <c r="AH58" s="11">
        <v>53</v>
      </c>
      <c r="AI58" s="9">
        <v>56</v>
      </c>
      <c r="AJ58" s="9">
        <v>56</v>
      </c>
      <c r="AK58" s="9">
        <v>56</v>
      </c>
      <c r="AL58" s="3"/>
      <c r="AM58" s="3"/>
      <c r="AN58" s="3"/>
      <c r="AO58" s="3"/>
      <c r="AP58" s="3"/>
      <c r="AQ58" s="3"/>
      <c r="AR58" s="3"/>
      <c r="AS58" s="3"/>
    </row>
    <row r="59" spans="1:45" ht="139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>
        <v>0</v>
      </c>
      <c r="S59" s="28">
        <v>7</v>
      </c>
      <c r="T59" s="28">
        <v>2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 t="s">
        <v>60</v>
      </c>
      <c r="AC59" s="30" t="s">
        <v>22</v>
      </c>
      <c r="AD59" s="31">
        <v>3668.8</v>
      </c>
      <c r="AE59" s="31">
        <v>3625.1</v>
      </c>
      <c r="AF59" s="31">
        <v>3550.4</v>
      </c>
      <c r="AG59" s="67">
        <f>AG60+AG79</f>
        <v>3360.7</v>
      </c>
      <c r="AH59" s="68">
        <f>AH60</f>
        <v>3377.3999999999996</v>
      </c>
      <c r="AI59" s="31">
        <f>AI60</f>
        <v>1669.6</v>
      </c>
      <c r="AJ59" s="31">
        <f>AJ60</f>
        <v>1639.6</v>
      </c>
      <c r="AK59" s="31">
        <f>AJ59+AI59+AH59+AG59+AF59+AE59</f>
        <v>17222.8</v>
      </c>
      <c r="AL59" s="1"/>
      <c r="AM59" s="1"/>
      <c r="AN59" s="1"/>
      <c r="AO59" s="1"/>
      <c r="AP59" s="1"/>
      <c r="AQ59" s="1"/>
      <c r="AR59" s="1"/>
      <c r="AS59" s="1"/>
    </row>
    <row r="60" spans="1:45" ht="150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>
        <v>0</v>
      </c>
      <c r="S60" s="32">
        <v>7</v>
      </c>
      <c r="T60" s="32">
        <v>2</v>
      </c>
      <c r="U60" s="32">
        <v>0</v>
      </c>
      <c r="V60" s="32">
        <v>1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3" t="s">
        <v>61</v>
      </c>
      <c r="AC60" s="24" t="s">
        <v>22</v>
      </c>
      <c r="AD60" s="34">
        <v>3668.8</v>
      </c>
      <c r="AE60" s="34">
        <v>3625.1</v>
      </c>
      <c r="AF60" s="34">
        <v>3550.4</v>
      </c>
      <c r="AG60" s="67">
        <f>AG68+AG70+AG72+AG74+AG77</f>
        <v>3360.7</v>
      </c>
      <c r="AH60" s="68">
        <f>AH68+AH70+AH72+AH74</f>
        <v>3377.3999999999996</v>
      </c>
      <c r="AI60" s="34">
        <f>AI68+AI70+AI72+AI74+AI77</f>
        <v>1669.6</v>
      </c>
      <c r="AJ60" s="34">
        <f>AJ68+AJ70+AJ72+AJ74+AJ77</f>
        <v>1639.6</v>
      </c>
      <c r="AK60" s="34">
        <f>AJ60+AI60+AH60+AG60+AF60+AE60</f>
        <v>17222.8</v>
      </c>
      <c r="AL60" s="1"/>
      <c r="AM60" s="1"/>
      <c r="AN60" s="1"/>
      <c r="AO60" s="1"/>
      <c r="AP60" s="1"/>
      <c r="AQ60" s="1"/>
      <c r="AR60" s="1"/>
      <c r="AS60" s="1"/>
    </row>
    <row r="61" spans="1:45" ht="199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>
        <v>0</v>
      </c>
      <c r="S61" s="35">
        <v>7</v>
      </c>
      <c r="T61" s="35">
        <v>2</v>
      </c>
      <c r="U61" s="35">
        <v>0</v>
      </c>
      <c r="V61" s="35">
        <v>1</v>
      </c>
      <c r="W61" s="35">
        <v>0</v>
      </c>
      <c r="X61" s="35">
        <v>0</v>
      </c>
      <c r="Y61" s="35">
        <v>0</v>
      </c>
      <c r="Z61" s="35">
        <v>0</v>
      </c>
      <c r="AA61" s="35">
        <v>1</v>
      </c>
      <c r="AB61" s="36" t="s">
        <v>62</v>
      </c>
      <c r="AC61" s="37" t="s">
        <v>34</v>
      </c>
      <c r="AD61" s="35">
        <v>153</v>
      </c>
      <c r="AE61" s="35">
        <v>153</v>
      </c>
      <c r="AF61" s="35">
        <v>153</v>
      </c>
      <c r="AG61" s="48">
        <v>153</v>
      </c>
      <c r="AH61" s="69">
        <v>153</v>
      </c>
      <c r="AI61" s="35">
        <v>153</v>
      </c>
      <c r="AJ61" s="35">
        <v>153</v>
      </c>
      <c r="AK61" s="35">
        <f>AJ61+AI61+AH61+AG61+AF61+AE61</f>
        <v>918</v>
      </c>
      <c r="AL61" s="1"/>
      <c r="AM61" s="1"/>
      <c r="AN61" s="1"/>
      <c r="AO61" s="1"/>
      <c r="AP61" s="1"/>
      <c r="AQ61" s="1"/>
      <c r="AR61" s="1"/>
      <c r="AS61" s="1"/>
    </row>
    <row r="62" spans="1:45" ht="192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>
        <v>0</v>
      </c>
      <c r="S62" s="35">
        <v>7</v>
      </c>
      <c r="T62" s="35">
        <v>2</v>
      </c>
      <c r="U62" s="35">
        <v>0</v>
      </c>
      <c r="V62" s="35">
        <v>1</v>
      </c>
      <c r="W62" s="35">
        <v>0</v>
      </c>
      <c r="X62" s="35">
        <v>0</v>
      </c>
      <c r="Y62" s="35">
        <v>0</v>
      </c>
      <c r="Z62" s="35">
        <v>0</v>
      </c>
      <c r="AA62" s="35">
        <v>2</v>
      </c>
      <c r="AB62" s="18" t="s">
        <v>63</v>
      </c>
      <c r="AC62" s="37" t="s">
        <v>26</v>
      </c>
      <c r="AD62" s="35">
        <v>58</v>
      </c>
      <c r="AE62" s="35">
        <v>58</v>
      </c>
      <c r="AF62" s="35">
        <v>58</v>
      </c>
      <c r="AG62" s="48">
        <v>58</v>
      </c>
      <c r="AH62" s="69">
        <v>58</v>
      </c>
      <c r="AI62" s="35">
        <v>58</v>
      </c>
      <c r="AJ62" s="35">
        <v>58</v>
      </c>
      <c r="AK62" s="35">
        <v>58</v>
      </c>
      <c r="AL62" s="1"/>
      <c r="AM62" s="1"/>
      <c r="AN62" s="1"/>
      <c r="AO62" s="1"/>
      <c r="AP62" s="1"/>
      <c r="AQ62" s="1"/>
      <c r="AR62" s="1"/>
      <c r="AS62" s="1"/>
    </row>
    <row r="63" spans="1:45" ht="198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>
        <v>0</v>
      </c>
      <c r="S63" s="35">
        <v>7</v>
      </c>
      <c r="T63" s="35">
        <v>2</v>
      </c>
      <c r="U63" s="35">
        <v>0</v>
      </c>
      <c r="V63" s="35">
        <v>1</v>
      </c>
      <c r="W63" s="35">
        <v>0</v>
      </c>
      <c r="X63" s="35">
        <v>0</v>
      </c>
      <c r="Y63" s="35">
        <v>0</v>
      </c>
      <c r="Z63" s="35">
        <v>0</v>
      </c>
      <c r="AA63" s="35">
        <v>3</v>
      </c>
      <c r="AB63" s="18" t="s">
        <v>64</v>
      </c>
      <c r="AC63" s="37" t="s">
        <v>26</v>
      </c>
      <c r="AD63" s="48">
        <v>55</v>
      </c>
      <c r="AE63" s="48">
        <v>55</v>
      </c>
      <c r="AF63" s="48">
        <v>55</v>
      </c>
      <c r="AG63" s="59">
        <v>55</v>
      </c>
      <c r="AH63" s="69">
        <v>55</v>
      </c>
      <c r="AI63" s="48">
        <v>55</v>
      </c>
      <c r="AJ63" s="48">
        <v>55</v>
      </c>
      <c r="AK63" s="48">
        <v>55</v>
      </c>
      <c r="AL63" s="1"/>
      <c r="AM63" s="1"/>
      <c r="AN63" s="1"/>
      <c r="AO63" s="1"/>
      <c r="AP63" s="1"/>
      <c r="AQ63" s="1"/>
      <c r="AR63" s="1"/>
      <c r="AS63" s="1"/>
    </row>
    <row r="64" spans="1:45" ht="213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>
        <v>0</v>
      </c>
      <c r="S64" s="38">
        <v>7</v>
      </c>
      <c r="T64" s="38">
        <v>2</v>
      </c>
      <c r="U64" s="38">
        <v>0</v>
      </c>
      <c r="V64" s="38">
        <v>1</v>
      </c>
      <c r="W64" s="38">
        <v>0</v>
      </c>
      <c r="X64" s="38">
        <v>0</v>
      </c>
      <c r="Y64" s="38">
        <v>1</v>
      </c>
      <c r="Z64" s="38">
        <v>0</v>
      </c>
      <c r="AA64" s="38">
        <v>0</v>
      </c>
      <c r="AB64" s="27" t="s">
        <v>65</v>
      </c>
      <c r="AC64" s="26" t="s">
        <v>32</v>
      </c>
      <c r="AD64" s="38">
        <v>1</v>
      </c>
      <c r="AE64" s="38">
        <v>1</v>
      </c>
      <c r="AF64" s="38">
        <v>1</v>
      </c>
      <c r="AG64" s="67">
        <v>1</v>
      </c>
      <c r="AH64" s="68">
        <v>1</v>
      </c>
      <c r="AI64" s="38">
        <v>1</v>
      </c>
      <c r="AJ64" s="38">
        <v>1</v>
      </c>
      <c r="AK64" s="38">
        <v>1</v>
      </c>
      <c r="AL64" s="1"/>
      <c r="AM64" s="1"/>
      <c r="AN64" s="1"/>
      <c r="AO64" s="1"/>
      <c r="AP64" s="1"/>
      <c r="AQ64" s="1"/>
      <c r="AR64" s="1"/>
      <c r="AS64" s="1"/>
    </row>
    <row r="65" spans="1:45" ht="78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>
        <v>0</v>
      </c>
      <c r="S65" s="35">
        <v>7</v>
      </c>
      <c r="T65" s="35">
        <v>2</v>
      </c>
      <c r="U65" s="35">
        <v>0</v>
      </c>
      <c r="V65" s="35">
        <v>1</v>
      </c>
      <c r="W65" s="35">
        <v>0</v>
      </c>
      <c r="X65" s="35">
        <v>0</v>
      </c>
      <c r="Y65" s="35">
        <v>1</v>
      </c>
      <c r="Z65" s="35">
        <v>0</v>
      </c>
      <c r="AA65" s="35">
        <v>1</v>
      </c>
      <c r="AB65" s="18" t="s">
        <v>66</v>
      </c>
      <c r="AC65" s="10" t="s">
        <v>34</v>
      </c>
      <c r="AD65" s="35">
        <v>1</v>
      </c>
      <c r="AE65" s="35">
        <v>1</v>
      </c>
      <c r="AF65" s="35">
        <v>1</v>
      </c>
      <c r="AG65" s="48">
        <v>1</v>
      </c>
      <c r="AH65" s="69">
        <v>1</v>
      </c>
      <c r="AI65" s="35">
        <v>1</v>
      </c>
      <c r="AJ65" s="35">
        <v>1</v>
      </c>
      <c r="AK65" s="35">
        <f>AJ65+AI65+AH65+AG65+AF65+AE65</f>
        <v>6</v>
      </c>
      <c r="AL65" s="1"/>
      <c r="AM65" s="1"/>
      <c r="AN65" s="1"/>
      <c r="AO65" s="1"/>
      <c r="AP65" s="1"/>
      <c r="AQ65" s="1"/>
      <c r="AR65" s="1"/>
      <c r="AS65" s="1"/>
    </row>
    <row r="66" spans="1:45" ht="149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>
        <v>0</v>
      </c>
      <c r="S66" s="38">
        <v>7</v>
      </c>
      <c r="T66" s="38">
        <v>2</v>
      </c>
      <c r="U66" s="38">
        <v>0</v>
      </c>
      <c r="V66" s="38">
        <v>1</v>
      </c>
      <c r="W66" s="38">
        <v>0</v>
      </c>
      <c r="X66" s="38">
        <v>0</v>
      </c>
      <c r="Y66" s="38">
        <v>2</v>
      </c>
      <c r="Z66" s="38">
        <v>0</v>
      </c>
      <c r="AA66" s="38">
        <v>0</v>
      </c>
      <c r="AB66" s="27" t="s">
        <v>67</v>
      </c>
      <c r="AC66" s="26" t="s">
        <v>32</v>
      </c>
      <c r="AD66" s="38">
        <v>1</v>
      </c>
      <c r="AE66" s="38">
        <v>1</v>
      </c>
      <c r="AF66" s="38">
        <v>1</v>
      </c>
      <c r="AG66" s="67">
        <v>1</v>
      </c>
      <c r="AH66" s="68">
        <v>1</v>
      </c>
      <c r="AI66" s="38">
        <v>1</v>
      </c>
      <c r="AJ66" s="38">
        <v>1</v>
      </c>
      <c r="AK66" s="38">
        <v>1</v>
      </c>
      <c r="AL66" s="1"/>
      <c r="AM66" s="1"/>
      <c r="AN66" s="1"/>
      <c r="AO66" s="1"/>
      <c r="AP66" s="1"/>
      <c r="AQ66" s="1"/>
      <c r="AR66" s="1"/>
      <c r="AS66" s="1"/>
    </row>
    <row r="67" spans="1:45" ht="89.2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>
        <v>0</v>
      </c>
      <c r="S67" s="35">
        <v>7</v>
      </c>
      <c r="T67" s="35">
        <v>2</v>
      </c>
      <c r="U67" s="35">
        <v>0</v>
      </c>
      <c r="V67" s="35">
        <v>1</v>
      </c>
      <c r="W67" s="35">
        <v>0</v>
      </c>
      <c r="X67" s="35">
        <v>0</v>
      </c>
      <c r="Y67" s="35">
        <v>2</v>
      </c>
      <c r="Z67" s="35">
        <v>0</v>
      </c>
      <c r="AA67" s="35">
        <v>1</v>
      </c>
      <c r="AB67" s="18" t="s">
        <v>68</v>
      </c>
      <c r="AC67" s="10" t="s">
        <v>69</v>
      </c>
      <c r="AD67" s="35">
        <v>100</v>
      </c>
      <c r="AE67" s="35">
        <v>100</v>
      </c>
      <c r="AF67" s="35">
        <v>100</v>
      </c>
      <c r="AG67" s="48">
        <v>250</v>
      </c>
      <c r="AH67" s="69">
        <v>250</v>
      </c>
      <c r="AI67" s="35">
        <v>250</v>
      </c>
      <c r="AJ67" s="35">
        <v>250</v>
      </c>
      <c r="AK67" s="35">
        <f>AJ67+AI67+AH67+AG67+AF67+AE67</f>
        <v>1200</v>
      </c>
      <c r="AL67" s="1"/>
      <c r="AM67" s="1"/>
      <c r="AN67" s="1"/>
      <c r="AO67" s="1"/>
      <c r="AP67" s="1"/>
      <c r="AQ67" s="1"/>
      <c r="AR67" s="1"/>
      <c r="AS67" s="1"/>
    </row>
    <row r="68" spans="1:45" ht="168.75" customHeight="1">
      <c r="A68" s="38">
        <v>6</v>
      </c>
      <c r="B68" s="38">
        <v>0</v>
      </c>
      <c r="C68" s="38">
        <v>0</v>
      </c>
      <c r="D68" s="38">
        <v>1</v>
      </c>
      <c r="E68" s="38">
        <v>2</v>
      </c>
      <c r="F68" s="38">
        <v>0</v>
      </c>
      <c r="G68" s="38">
        <v>1</v>
      </c>
      <c r="H68" s="38">
        <v>0</v>
      </c>
      <c r="I68" s="38">
        <v>7</v>
      </c>
      <c r="J68" s="38">
        <v>2</v>
      </c>
      <c r="K68" s="38">
        <v>0</v>
      </c>
      <c r="L68" s="38">
        <v>1</v>
      </c>
      <c r="M68" s="38">
        <v>2</v>
      </c>
      <c r="N68" s="38">
        <v>0</v>
      </c>
      <c r="O68" s="38">
        <v>0</v>
      </c>
      <c r="P68" s="38">
        <v>3</v>
      </c>
      <c r="Q68" s="38" t="s">
        <v>128</v>
      </c>
      <c r="R68" s="38">
        <v>0</v>
      </c>
      <c r="S68" s="38">
        <v>7</v>
      </c>
      <c r="T68" s="38">
        <v>2</v>
      </c>
      <c r="U68" s="38">
        <v>0</v>
      </c>
      <c r="V68" s="38">
        <v>1</v>
      </c>
      <c r="W68" s="38">
        <v>0</v>
      </c>
      <c r="X68" s="38">
        <v>0</v>
      </c>
      <c r="Y68" s="38">
        <v>3</v>
      </c>
      <c r="Z68" s="38">
        <v>0</v>
      </c>
      <c r="AA68" s="38">
        <v>0</v>
      </c>
      <c r="AB68" s="27" t="s">
        <v>70</v>
      </c>
      <c r="AC68" s="26" t="s">
        <v>22</v>
      </c>
      <c r="AD68" s="38">
        <v>2071.9</v>
      </c>
      <c r="AE68" s="38">
        <v>2028</v>
      </c>
      <c r="AF68" s="38">
        <v>1311.7</v>
      </c>
      <c r="AG68" s="67">
        <v>1147.5999999999999</v>
      </c>
      <c r="AH68" s="68">
        <v>1169.5999999999999</v>
      </c>
      <c r="AI68" s="38">
        <v>1169.5999999999999</v>
      </c>
      <c r="AJ68" s="38">
        <v>1169.5999999999999</v>
      </c>
      <c r="AK68" s="38">
        <f>AJ68+AI68+AH68+AG68+AF68+AE68</f>
        <v>7996.0999999999995</v>
      </c>
      <c r="AL68" s="1"/>
      <c r="AM68" s="1"/>
      <c r="AN68" s="1"/>
      <c r="AO68" s="1"/>
      <c r="AP68" s="1"/>
      <c r="AQ68" s="1"/>
      <c r="AR68" s="1"/>
      <c r="AS68" s="1"/>
    </row>
    <row r="69" spans="1:45" ht="96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>
        <v>0</v>
      </c>
      <c r="S69" s="35">
        <v>7</v>
      </c>
      <c r="T69" s="35">
        <v>2</v>
      </c>
      <c r="U69" s="35">
        <v>0</v>
      </c>
      <c r="V69" s="35">
        <v>1</v>
      </c>
      <c r="W69" s="35">
        <v>0</v>
      </c>
      <c r="X69" s="35">
        <v>0</v>
      </c>
      <c r="Y69" s="35">
        <v>3</v>
      </c>
      <c r="Z69" s="35">
        <v>0</v>
      </c>
      <c r="AA69" s="35">
        <v>1</v>
      </c>
      <c r="AB69" s="18" t="s">
        <v>71</v>
      </c>
      <c r="AC69" s="10" t="s">
        <v>34</v>
      </c>
      <c r="AD69" s="35">
        <v>153</v>
      </c>
      <c r="AE69" s="35">
        <v>153</v>
      </c>
      <c r="AF69" s="35">
        <v>153</v>
      </c>
      <c r="AG69" s="48">
        <v>153</v>
      </c>
      <c r="AH69" s="69">
        <v>153</v>
      </c>
      <c r="AI69" s="35">
        <v>153</v>
      </c>
      <c r="AJ69" s="35">
        <v>153</v>
      </c>
      <c r="AK69" s="35">
        <f>AJ69+AI69+AH69+AG69+AF69+AE69</f>
        <v>918</v>
      </c>
    </row>
    <row r="70" spans="1:45" ht="127.5" customHeight="1">
      <c r="A70" s="38">
        <v>6</v>
      </c>
      <c r="B70" s="38">
        <v>0</v>
      </c>
      <c r="C70" s="38">
        <v>0</v>
      </c>
      <c r="D70" s="38">
        <v>1</v>
      </c>
      <c r="E70" s="38">
        <v>2</v>
      </c>
      <c r="F70" s="38">
        <v>0</v>
      </c>
      <c r="G70" s="38">
        <v>4</v>
      </c>
      <c r="H70" s="38">
        <v>0</v>
      </c>
      <c r="I70" s="38">
        <v>7</v>
      </c>
      <c r="J70" s="38">
        <v>2</v>
      </c>
      <c r="K70" s="38">
        <v>0</v>
      </c>
      <c r="L70" s="38">
        <v>1</v>
      </c>
      <c r="M70" s="38" t="s">
        <v>129</v>
      </c>
      <c r="N70" s="38">
        <v>0</v>
      </c>
      <c r="O70" s="38">
        <v>3</v>
      </c>
      <c r="P70" s="38">
        <v>2</v>
      </c>
      <c r="Q70" s="38" t="s">
        <v>130</v>
      </c>
      <c r="R70" s="38">
        <v>0</v>
      </c>
      <c r="S70" s="38">
        <v>7</v>
      </c>
      <c r="T70" s="38">
        <v>2</v>
      </c>
      <c r="U70" s="38">
        <v>0</v>
      </c>
      <c r="V70" s="38">
        <v>1</v>
      </c>
      <c r="W70" s="38">
        <v>0</v>
      </c>
      <c r="X70" s="38">
        <v>0</v>
      </c>
      <c r="Y70" s="38">
        <v>4</v>
      </c>
      <c r="Z70" s="38">
        <v>0</v>
      </c>
      <c r="AA70" s="38">
        <v>0</v>
      </c>
      <c r="AB70" s="27" t="s">
        <v>141</v>
      </c>
      <c r="AC70" s="26" t="s">
        <v>22</v>
      </c>
      <c r="AD70" s="38">
        <v>490</v>
      </c>
      <c r="AE70" s="38">
        <v>490</v>
      </c>
      <c r="AF70" s="38">
        <v>1070</v>
      </c>
      <c r="AG70" s="67">
        <v>1070</v>
      </c>
      <c r="AH70" s="68">
        <v>1070</v>
      </c>
      <c r="AI70" s="38">
        <v>500</v>
      </c>
      <c r="AJ70" s="38">
        <v>470</v>
      </c>
      <c r="AK70" s="38">
        <f>AJ70+AI70+AH70+AG70+AF70+AE70</f>
        <v>4670</v>
      </c>
    </row>
    <row r="71" spans="1:45" ht="48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>
        <v>0</v>
      </c>
      <c r="S71" s="35">
        <v>7</v>
      </c>
      <c r="T71" s="35">
        <v>2</v>
      </c>
      <c r="U71" s="35">
        <v>0</v>
      </c>
      <c r="V71" s="35">
        <v>1</v>
      </c>
      <c r="W71" s="35">
        <v>0</v>
      </c>
      <c r="X71" s="35">
        <v>0</v>
      </c>
      <c r="Y71" s="35">
        <v>4</v>
      </c>
      <c r="Z71" s="35">
        <v>0</v>
      </c>
      <c r="AA71" s="35">
        <v>1</v>
      </c>
      <c r="AB71" s="18" t="s">
        <v>72</v>
      </c>
      <c r="AC71" s="10" t="s">
        <v>73</v>
      </c>
      <c r="AD71" s="35">
        <v>3420</v>
      </c>
      <c r="AE71" s="35">
        <v>3420</v>
      </c>
      <c r="AF71" s="35">
        <v>3420</v>
      </c>
      <c r="AG71" s="48">
        <v>3330</v>
      </c>
      <c r="AH71" s="69">
        <v>3301</v>
      </c>
      <c r="AI71" s="35">
        <v>3301</v>
      </c>
      <c r="AJ71" s="35">
        <v>3301</v>
      </c>
      <c r="AK71" s="35">
        <f>AJ71+AI71+AH71+AG71+AF71+AE71</f>
        <v>20073</v>
      </c>
    </row>
    <row r="72" spans="1:45" ht="72.75" customHeight="1">
      <c r="A72" s="38">
        <v>6</v>
      </c>
      <c r="B72" s="38">
        <v>0</v>
      </c>
      <c r="C72" s="38">
        <v>0</v>
      </c>
      <c r="D72" s="38">
        <v>1</v>
      </c>
      <c r="E72" s="38">
        <v>2</v>
      </c>
      <c r="F72" s="38">
        <v>0</v>
      </c>
      <c r="G72" s="38">
        <v>4</v>
      </c>
      <c r="H72" s="38">
        <v>0</v>
      </c>
      <c r="I72" s="38">
        <v>7</v>
      </c>
      <c r="J72" s="38">
        <v>2</v>
      </c>
      <c r="K72" s="38">
        <v>4</v>
      </c>
      <c r="L72" s="38">
        <v>0</v>
      </c>
      <c r="M72" s="38">
        <v>0</v>
      </c>
      <c r="N72" s="38">
        <v>5</v>
      </c>
      <c r="O72" s="38">
        <v>6</v>
      </c>
      <c r="P72" s="38">
        <v>0</v>
      </c>
      <c r="Q72" s="38"/>
      <c r="R72" s="38">
        <v>0</v>
      </c>
      <c r="S72" s="38">
        <v>7</v>
      </c>
      <c r="T72" s="38">
        <v>2</v>
      </c>
      <c r="U72" s="38">
        <v>0</v>
      </c>
      <c r="V72" s="38">
        <v>1</v>
      </c>
      <c r="W72" s="38">
        <v>0</v>
      </c>
      <c r="X72" s="38">
        <v>0</v>
      </c>
      <c r="Y72" s="38">
        <v>5</v>
      </c>
      <c r="Z72" s="38">
        <v>0</v>
      </c>
      <c r="AA72" s="38">
        <v>0</v>
      </c>
      <c r="AB72" s="27" t="s">
        <v>142</v>
      </c>
      <c r="AC72" s="26" t="s">
        <v>22</v>
      </c>
      <c r="AD72" s="38">
        <v>0</v>
      </c>
      <c r="AE72" s="38">
        <v>0</v>
      </c>
      <c r="AF72" s="38">
        <v>0</v>
      </c>
      <c r="AG72" s="67">
        <v>0</v>
      </c>
      <c r="AH72" s="68">
        <v>0</v>
      </c>
      <c r="AI72" s="38">
        <v>0</v>
      </c>
      <c r="AJ72" s="38">
        <v>0</v>
      </c>
      <c r="AK72" s="38">
        <v>0</v>
      </c>
    </row>
    <row r="73" spans="1:45" ht="62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>
        <v>0</v>
      </c>
      <c r="S73" s="35">
        <v>7</v>
      </c>
      <c r="T73" s="35">
        <v>2</v>
      </c>
      <c r="U73" s="35">
        <v>0</v>
      </c>
      <c r="V73" s="35">
        <v>1</v>
      </c>
      <c r="W73" s="35">
        <v>0</v>
      </c>
      <c r="X73" s="35">
        <v>0</v>
      </c>
      <c r="Y73" s="35">
        <v>5</v>
      </c>
      <c r="Z73" s="35">
        <v>0</v>
      </c>
      <c r="AA73" s="35">
        <v>1</v>
      </c>
      <c r="AB73" s="18" t="s">
        <v>74</v>
      </c>
      <c r="AC73" s="10" t="s">
        <v>34</v>
      </c>
      <c r="AD73" s="35">
        <v>0</v>
      </c>
      <c r="AE73" s="35">
        <v>0</v>
      </c>
      <c r="AF73" s="35">
        <v>0</v>
      </c>
      <c r="AG73" s="48">
        <v>0</v>
      </c>
      <c r="AH73" s="69">
        <v>0</v>
      </c>
      <c r="AI73" s="35">
        <v>0</v>
      </c>
      <c r="AJ73" s="35">
        <v>0</v>
      </c>
      <c r="AK73" s="35">
        <v>0</v>
      </c>
    </row>
    <row r="74" spans="1:45" ht="158.25" customHeight="1">
      <c r="A74" s="35">
        <v>6</v>
      </c>
      <c r="B74" s="38">
        <v>0</v>
      </c>
      <c r="C74" s="38">
        <v>0</v>
      </c>
      <c r="D74" s="38">
        <v>1</v>
      </c>
      <c r="E74" s="38">
        <v>2</v>
      </c>
      <c r="F74" s="38">
        <v>0</v>
      </c>
      <c r="G74" s="38">
        <v>4</v>
      </c>
      <c r="H74" s="38">
        <v>0</v>
      </c>
      <c r="I74" s="38">
        <v>7</v>
      </c>
      <c r="J74" s="38">
        <v>2</v>
      </c>
      <c r="K74" s="38">
        <v>7</v>
      </c>
      <c r="L74" s="38">
        <v>4</v>
      </c>
      <c r="M74" s="38">
        <v>4</v>
      </c>
      <c r="N74" s="38">
        <v>6</v>
      </c>
      <c r="O74" s="38">
        <v>6</v>
      </c>
      <c r="P74" s="38">
        <v>3</v>
      </c>
      <c r="Q74" s="38">
        <v>0</v>
      </c>
      <c r="R74" s="38">
        <v>0</v>
      </c>
      <c r="S74" s="38">
        <v>7</v>
      </c>
      <c r="T74" s="38">
        <v>2</v>
      </c>
      <c r="U74" s="38">
        <v>0</v>
      </c>
      <c r="V74" s="38">
        <v>1</v>
      </c>
      <c r="W74" s="38">
        <v>0</v>
      </c>
      <c r="X74" s="38">
        <v>0</v>
      </c>
      <c r="Y74" s="38">
        <v>6</v>
      </c>
      <c r="Z74" s="38">
        <v>0</v>
      </c>
      <c r="AA74" s="38">
        <v>0</v>
      </c>
      <c r="AB74" s="27" t="s">
        <v>143</v>
      </c>
      <c r="AC74" s="26" t="s">
        <v>22</v>
      </c>
      <c r="AD74" s="38">
        <v>1106.8</v>
      </c>
      <c r="AE74" s="38">
        <v>1107.0999999999999</v>
      </c>
      <c r="AF74" s="38">
        <v>1065.9000000000001</v>
      </c>
      <c r="AG74" s="67">
        <v>1143.0999999999999</v>
      </c>
      <c r="AH74" s="68">
        <v>1137.8</v>
      </c>
      <c r="AI74" s="38">
        <v>0</v>
      </c>
      <c r="AJ74" s="38">
        <v>0</v>
      </c>
      <c r="AK74" s="38">
        <f>AE74+AF74+AG74+AH74+AJ74</f>
        <v>4453.8999999999996</v>
      </c>
    </row>
    <row r="75" spans="1:45" ht="100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>
        <v>0</v>
      </c>
      <c r="S75" s="35">
        <v>7</v>
      </c>
      <c r="T75" s="35">
        <v>2</v>
      </c>
      <c r="U75" s="35">
        <v>0</v>
      </c>
      <c r="V75" s="35">
        <v>1</v>
      </c>
      <c r="W75" s="35">
        <v>0</v>
      </c>
      <c r="X75" s="35">
        <v>0</v>
      </c>
      <c r="Y75" s="35">
        <v>6</v>
      </c>
      <c r="Z75" s="35">
        <v>0</v>
      </c>
      <c r="AA75" s="35">
        <v>1</v>
      </c>
      <c r="AB75" s="18" t="s">
        <v>40</v>
      </c>
      <c r="AC75" s="10" t="s">
        <v>22</v>
      </c>
      <c r="AD75" s="35"/>
      <c r="AE75" s="35">
        <v>0.3</v>
      </c>
      <c r="AF75" s="35">
        <v>-41</v>
      </c>
      <c r="AG75" s="48">
        <v>77.2</v>
      </c>
      <c r="AH75" s="69">
        <v>-5.3</v>
      </c>
      <c r="AI75" s="35">
        <v>0</v>
      </c>
      <c r="AJ75" s="35">
        <v>0</v>
      </c>
      <c r="AK75" s="35">
        <v>0</v>
      </c>
    </row>
    <row r="76" spans="1:45" ht="111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>
        <v>0</v>
      </c>
      <c r="S76" s="35">
        <v>7</v>
      </c>
      <c r="T76" s="35">
        <v>2</v>
      </c>
      <c r="U76" s="35">
        <v>0</v>
      </c>
      <c r="V76" s="35">
        <v>1</v>
      </c>
      <c r="W76" s="35">
        <v>0</v>
      </c>
      <c r="X76" s="35">
        <v>0</v>
      </c>
      <c r="Y76" s="35">
        <v>6</v>
      </c>
      <c r="Z76" s="35">
        <v>0</v>
      </c>
      <c r="AA76" s="35">
        <v>2</v>
      </c>
      <c r="AB76" s="18" t="s">
        <v>135</v>
      </c>
      <c r="AC76" s="63" t="s">
        <v>136</v>
      </c>
      <c r="AD76" s="35">
        <v>1</v>
      </c>
      <c r="AE76" s="35">
        <v>1</v>
      </c>
      <c r="AF76" s="35">
        <v>1</v>
      </c>
      <c r="AG76" s="48">
        <v>1</v>
      </c>
      <c r="AH76" s="69">
        <v>1</v>
      </c>
      <c r="AI76" s="35">
        <v>1</v>
      </c>
      <c r="AJ76" s="35">
        <v>1</v>
      </c>
      <c r="AK76" s="35">
        <v>1</v>
      </c>
    </row>
    <row r="77" spans="1:45" s="49" customFormat="1" ht="100.5" customHeight="1">
      <c r="A77" s="38">
        <v>6</v>
      </c>
      <c r="B77" s="38">
        <v>0</v>
      </c>
      <c r="C77" s="38">
        <v>0</v>
      </c>
      <c r="D77" s="38">
        <v>1</v>
      </c>
      <c r="E77" s="38">
        <v>2</v>
      </c>
      <c r="F77" s="38">
        <v>0</v>
      </c>
      <c r="G77" s="38">
        <v>1</v>
      </c>
      <c r="H77" s="38">
        <v>0</v>
      </c>
      <c r="I77" s="38">
        <v>7</v>
      </c>
      <c r="J77" s="38">
        <v>2</v>
      </c>
      <c r="K77" s="38">
        <v>2</v>
      </c>
      <c r="L77" s="38">
        <v>2</v>
      </c>
      <c r="M77" s="38">
        <v>0</v>
      </c>
      <c r="N77" s="38">
        <v>7</v>
      </c>
      <c r="O77" s="38">
        <v>6</v>
      </c>
      <c r="P77" s="38">
        <v>1</v>
      </c>
      <c r="Q77" s="38">
        <v>2</v>
      </c>
      <c r="R77" s="38">
        <v>0</v>
      </c>
      <c r="S77" s="38">
        <v>7</v>
      </c>
      <c r="T77" s="38">
        <v>2</v>
      </c>
      <c r="U77" s="38">
        <v>0</v>
      </c>
      <c r="V77" s="38">
        <v>1</v>
      </c>
      <c r="W77" s="38">
        <v>0</v>
      </c>
      <c r="X77" s="38">
        <v>0</v>
      </c>
      <c r="Y77" s="38">
        <v>7</v>
      </c>
      <c r="Z77" s="38">
        <v>0</v>
      </c>
      <c r="AA77" s="38">
        <v>0</v>
      </c>
      <c r="AB77" s="27" t="s">
        <v>105</v>
      </c>
      <c r="AC77" s="26" t="s">
        <v>106</v>
      </c>
      <c r="AD77" s="38">
        <v>0</v>
      </c>
      <c r="AE77" s="38">
        <v>0</v>
      </c>
      <c r="AF77" s="38">
        <v>102.8</v>
      </c>
      <c r="AG77" s="67">
        <v>0</v>
      </c>
      <c r="AH77" s="68">
        <v>0</v>
      </c>
      <c r="AI77" s="38">
        <v>0</v>
      </c>
      <c r="AJ77" s="38">
        <v>0</v>
      </c>
      <c r="AK77" s="38">
        <v>102.8</v>
      </c>
    </row>
    <row r="78" spans="1:45" s="49" customFormat="1" ht="90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>
        <v>0</v>
      </c>
      <c r="S78" s="35">
        <v>7</v>
      </c>
      <c r="T78" s="35">
        <v>2</v>
      </c>
      <c r="U78" s="35">
        <v>0</v>
      </c>
      <c r="V78" s="35">
        <v>1</v>
      </c>
      <c r="W78" s="35">
        <v>0</v>
      </c>
      <c r="X78" s="35">
        <v>0</v>
      </c>
      <c r="Y78" s="35">
        <v>7</v>
      </c>
      <c r="Z78" s="35">
        <v>0</v>
      </c>
      <c r="AA78" s="35">
        <v>1</v>
      </c>
      <c r="AB78" s="18" t="s">
        <v>107</v>
      </c>
      <c r="AC78" s="10" t="s">
        <v>108</v>
      </c>
      <c r="AD78" s="35">
        <v>0</v>
      </c>
      <c r="AE78" s="35">
        <v>0</v>
      </c>
      <c r="AF78" s="35">
        <v>2190</v>
      </c>
      <c r="AG78" s="48">
        <v>0</v>
      </c>
      <c r="AH78" s="69">
        <v>0</v>
      </c>
      <c r="AI78" s="35">
        <v>0</v>
      </c>
      <c r="AJ78" s="35">
        <v>0</v>
      </c>
      <c r="AK78" s="35">
        <v>2190</v>
      </c>
    </row>
    <row r="79" spans="1:45" ht="186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>
        <v>0</v>
      </c>
      <c r="S79" s="32">
        <v>7</v>
      </c>
      <c r="T79" s="32">
        <v>2</v>
      </c>
      <c r="U79" s="32">
        <v>0</v>
      </c>
      <c r="V79" s="32">
        <v>2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3" t="s">
        <v>75</v>
      </c>
      <c r="AC79" s="24" t="s">
        <v>22</v>
      </c>
      <c r="AD79" s="34">
        <v>0</v>
      </c>
      <c r="AE79" s="34">
        <v>0</v>
      </c>
      <c r="AF79" s="34">
        <v>0</v>
      </c>
      <c r="AG79" s="67">
        <v>0</v>
      </c>
      <c r="AH79" s="68">
        <v>0</v>
      </c>
      <c r="AI79" s="34">
        <v>0</v>
      </c>
      <c r="AJ79" s="34">
        <v>0</v>
      </c>
      <c r="AK79" s="34">
        <v>0</v>
      </c>
    </row>
    <row r="80" spans="1:45" ht="326.2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>
        <v>0</v>
      </c>
      <c r="S80" s="35">
        <v>7</v>
      </c>
      <c r="T80" s="35">
        <v>2</v>
      </c>
      <c r="U80" s="35">
        <v>0</v>
      </c>
      <c r="V80" s="35">
        <v>2</v>
      </c>
      <c r="W80" s="35">
        <v>0</v>
      </c>
      <c r="X80" s="35">
        <v>0</v>
      </c>
      <c r="Y80" s="35">
        <v>0</v>
      </c>
      <c r="Z80" s="35">
        <v>0</v>
      </c>
      <c r="AA80" s="35">
        <v>1</v>
      </c>
      <c r="AB80" s="18" t="s">
        <v>76</v>
      </c>
      <c r="AC80" s="37" t="s">
        <v>34</v>
      </c>
      <c r="AD80" s="35">
        <v>153</v>
      </c>
      <c r="AE80" s="35">
        <v>153</v>
      </c>
      <c r="AF80" s="35">
        <v>153</v>
      </c>
      <c r="AG80" s="48">
        <v>153</v>
      </c>
      <c r="AH80" s="69">
        <v>153</v>
      </c>
      <c r="AI80" s="35">
        <v>153</v>
      </c>
      <c r="AJ80" s="35">
        <v>153</v>
      </c>
      <c r="AK80" s="35">
        <f>AJ80+AI80+AH80+AG80+AF80+AE80</f>
        <v>918</v>
      </c>
    </row>
    <row r="81" spans="1:37" ht="183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>
        <v>0</v>
      </c>
      <c r="S81" s="35">
        <v>7</v>
      </c>
      <c r="T81" s="35">
        <v>2</v>
      </c>
      <c r="U81" s="35">
        <v>0</v>
      </c>
      <c r="V81" s="35">
        <v>2</v>
      </c>
      <c r="W81" s="35">
        <v>0</v>
      </c>
      <c r="X81" s="35">
        <v>0</v>
      </c>
      <c r="Y81" s="35">
        <v>0</v>
      </c>
      <c r="Z81" s="35">
        <v>0</v>
      </c>
      <c r="AA81" s="35">
        <v>2</v>
      </c>
      <c r="AB81" s="39" t="s">
        <v>77</v>
      </c>
      <c r="AC81" s="37" t="s">
        <v>34</v>
      </c>
      <c r="AD81" s="35" t="s">
        <v>25</v>
      </c>
      <c r="AE81" s="35">
        <v>1</v>
      </c>
      <c r="AF81" s="35">
        <v>0</v>
      </c>
      <c r="AG81" s="48">
        <v>0</v>
      </c>
      <c r="AH81" s="69">
        <v>0</v>
      </c>
      <c r="AI81" s="35">
        <v>0</v>
      </c>
      <c r="AJ81" s="35">
        <v>0</v>
      </c>
      <c r="AK81" s="35">
        <v>1</v>
      </c>
    </row>
    <row r="82" spans="1:37" ht="193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>
        <v>0</v>
      </c>
      <c r="S82" s="38">
        <v>7</v>
      </c>
      <c r="T82" s="38">
        <v>2</v>
      </c>
      <c r="U82" s="38">
        <v>0</v>
      </c>
      <c r="V82" s="38">
        <v>2</v>
      </c>
      <c r="W82" s="38">
        <v>0</v>
      </c>
      <c r="X82" s="38">
        <v>0</v>
      </c>
      <c r="Y82" s="38">
        <v>1</v>
      </c>
      <c r="Z82" s="38">
        <v>0</v>
      </c>
      <c r="AA82" s="38">
        <v>0</v>
      </c>
      <c r="AB82" s="27" t="s">
        <v>78</v>
      </c>
      <c r="AC82" s="26" t="s">
        <v>32</v>
      </c>
      <c r="AD82" s="38">
        <v>1</v>
      </c>
      <c r="AE82" s="38">
        <v>1</v>
      </c>
      <c r="AF82" s="38">
        <v>1</v>
      </c>
      <c r="AG82" s="67">
        <v>1</v>
      </c>
      <c r="AH82" s="68">
        <v>1</v>
      </c>
      <c r="AI82" s="38">
        <v>1</v>
      </c>
      <c r="AJ82" s="38">
        <v>1</v>
      </c>
      <c r="AK82" s="38">
        <v>1</v>
      </c>
    </row>
    <row r="83" spans="1:37" ht="93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>
        <v>0</v>
      </c>
      <c r="S83" s="35">
        <v>7</v>
      </c>
      <c r="T83" s="35">
        <v>2</v>
      </c>
      <c r="U83" s="35">
        <v>0</v>
      </c>
      <c r="V83" s="35">
        <v>2</v>
      </c>
      <c r="W83" s="35">
        <v>0</v>
      </c>
      <c r="X83" s="35">
        <v>0</v>
      </c>
      <c r="Y83" s="35">
        <v>1</v>
      </c>
      <c r="Z83" s="35">
        <v>0</v>
      </c>
      <c r="AA83" s="35">
        <v>1</v>
      </c>
      <c r="AB83" s="18" t="s">
        <v>79</v>
      </c>
      <c r="AC83" s="10" t="s">
        <v>34</v>
      </c>
      <c r="AD83" s="35">
        <v>300</v>
      </c>
      <c r="AE83" s="35">
        <v>300</v>
      </c>
      <c r="AF83" s="35">
        <v>300</v>
      </c>
      <c r="AG83" s="48">
        <v>300</v>
      </c>
      <c r="AH83" s="69">
        <v>300</v>
      </c>
      <c r="AI83" s="35">
        <v>300</v>
      </c>
      <c r="AJ83" s="35">
        <v>300</v>
      </c>
      <c r="AK83" s="35">
        <f>AJ83+AI83+AH83+AG83+AF83+AE83</f>
        <v>1800</v>
      </c>
    </row>
    <row r="84" spans="1:37" ht="240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>
        <v>0</v>
      </c>
      <c r="S84" s="38">
        <v>7</v>
      </c>
      <c r="T84" s="38">
        <v>2</v>
      </c>
      <c r="U84" s="38">
        <v>0</v>
      </c>
      <c r="V84" s="38">
        <v>2</v>
      </c>
      <c r="W84" s="38">
        <v>0</v>
      </c>
      <c r="X84" s="38">
        <v>0</v>
      </c>
      <c r="Y84" s="38">
        <v>2</v>
      </c>
      <c r="Z84" s="38">
        <v>0</v>
      </c>
      <c r="AA84" s="38">
        <v>0</v>
      </c>
      <c r="AB84" s="27" t="s">
        <v>80</v>
      </c>
      <c r="AC84" s="26" t="s">
        <v>32</v>
      </c>
      <c r="AD84" s="38">
        <v>1</v>
      </c>
      <c r="AE84" s="38">
        <v>1</v>
      </c>
      <c r="AF84" s="38">
        <v>1</v>
      </c>
      <c r="AG84" s="67">
        <v>1</v>
      </c>
      <c r="AH84" s="68">
        <v>1</v>
      </c>
      <c r="AI84" s="38">
        <v>1</v>
      </c>
      <c r="AJ84" s="38">
        <v>1</v>
      </c>
      <c r="AK84" s="38">
        <v>1</v>
      </c>
    </row>
    <row r="85" spans="1:37" ht="106.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>
        <v>0</v>
      </c>
      <c r="S85" s="35">
        <v>7</v>
      </c>
      <c r="T85" s="35">
        <v>2</v>
      </c>
      <c r="U85" s="35">
        <v>0</v>
      </c>
      <c r="V85" s="35">
        <v>2</v>
      </c>
      <c r="W85" s="35">
        <v>0</v>
      </c>
      <c r="X85" s="35">
        <v>0</v>
      </c>
      <c r="Y85" s="35">
        <v>2</v>
      </c>
      <c r="Z85" s="35">
        <v>0</v>
      </c>
      <c r="AA85" s="35">
        <v>1</v>
      </c>
      <c r="AB85" s="18" t="s">
        <v>81</v>
      </c>
      <c r="AC85" s="10" t="s">
        <v>34</v>
      </c>
      <c r="AD85" s="35">
        <v>20</v>
      </c>
      <c r="AE85" s="35">
        <v>20</v>
      </c>
      <c r="AF85" s="35">
        <v>20</v>
      </c>
      <c r="AG85" s="48">
        <v>20</v>
      </c>
      <c r="AH85" s="69">
        <v>20</v>
      </c>
      <c r="AI85" s="35">
        <v>20</v>
      </c>
      <c r="AJ85" s="35">
        <v>20</v>
      </c>
      <c r="AK85" s="35">
        <f>AJ85+AI85+AH85+AG85+AF85+AE85</f>
        <v>120</v>
      </c>
    </row>
    <row r="86" spans="1:37" ht="178.5" customHeight="1">
      <c r="A86" s="28">
        <v>6</v>
      </c>
      <c r="B86" s="28">
        <v>0</v>
      </c>
      <c r="C86" s="28">
        <v>0</v>
      </c>
      <c r="D86" s="28">
        <v>0</v>
      </c>
      <c r="E86" s="28">
        <v>1</v>
      </c>
      <c r="F86" s="28">
        <v>1</v>
      </c>
      <c r="G86" s="28">
        <v>3</v>
      </c>
      <c r="H86" s="28">
        <v>0</v>
      </c>
      <c r="I86" s="28">
        <v>7</v>
      </c>
      <c r="J86" s="28">
        <v>3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7</v>
      </c>
      <c r="T86" s="28">
        <v>3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 t="s">
        <v>82</v>
      </c>
      <c r="AC86" s="30" t="s">
        <v>22</v>
      </c>
      <c r="AD86" s="31">
        <v>1104.8</v>
      </c>
      <c r="AE86" s="31">
        <v>1251.5</v>
      </c>
      <c r="AF86" s="31">
        <f>AF99</f>
        <v>1344.8</v>
      </c>
      <c r="AG86" s="67">
        <f>AG87+AG99</f>
        <v>1783.4</v>
      </c>
      <c r="AH86" s="68">
        <f>AH99</f>
        <v>1918.4</v>
      </c>
      <c r="AI86" s="31">
        <f>AI99</f>
        <v>1815.7</v>
      </c>
      <c r="AJ86" s="31">
        <f>AJ99</f>
        <v>1815.7</v>
      </c>
      <c r="AK86" s="31">
        <f>AJ86+AI86+AH86+AG86+AF86+AE86</f>
        <v>9929.5</v>
      </c>
    </row>
    <row r="87" spans="1:37" ht="145.5" customHeight="1">
      <c r="A87" s="35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>
        <v>0</v>
      </c>
      <c r="S87" s="32">
        <v>7</v>
      </c>
      <c r="T87" s="32">
        <v>3</v>
      </c>
      <c r="U87" s="32">
        <v>0</v>
      </c>
      <c r="V87" s="32">
        <v>1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3" t="s">
        <v>83</v>
      </c>
      <c r="AC87" s="24" t="s">
        <v>42</v>
      </c>
      <c r="AD87" s="34">
        <v>0</v>
      </c>
      <c r="AE87" s="34">
        <v>0</v>
      </c>
      <c r="AF87" s="34">
        <v>0</v>
      </c>
      <c r="AG87" s="67">
        <v>0</v>
      </c>
      <c r="AH87" s="68">
        <v>0</v>
      </c>
      <c r="AI87" s="34">
        <v>0</v>
      </c>
      <c r="AJ87" s="34">
        <v>0</v>
      </c>
      <c r="AK87" s="34">
        <v>0</v>
      </c>
    </row>
    <row r="88" spans="1:37" ht="119.2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>
        <v>0</v>
      </c>
      <c r="S88" s="35">
        <v>7</v>
      </c>
      <c r="T88" s="35">
        <v>3</v>
      </c>
      <c r="U88" s="35">
        <v>0</v>
      </c>
      <c r="V88" s="35">
        <v>1</v>
      </c>
      <c r="W88" s="35">
        <v>0</v>
      </c>
      <c r="X88" s="35">
        <v>0</v>
      </c>
      <c r="Y88" s="35">
        <v>0</v>
      </c>
      <c r="Z88" s="35">
        <v>0</v>
      </c>
      <c r="AA88" s="35">
        <v>1</v>
      </c>
      <c r="AB88" s="18" t="s">
        <v>84</v>
      </c>
      <c r="AC88" s="10" t="s">
        <v>34</v>
      </c>
      <c r="AD88" s="35">
        <v>46</v>
      </c>
      <c r="AE88" s="35">
        <v>30</v>
      </c>
      <c r="AF88" s="35">
        <v>45</v>
      </c>
      <c r="AG88" s="48">
        <v>45</v>
      </c>
      <c r="AH88" s="69">
        <v>45</v>
      </c>
      <c r="AI88" s="35">
        <v>45</v>
      </c>
      <c r="AJ88" s="35">
        <v>45</v>
      </c>
      <c r="AK88" s="35">
        <f>AJ88+AI88+AH88+AG88+AF88+AE88</f>
        <v>255</v>
      </c>
    </row>
    <row r="89" spans="1:37" ht="139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>
        <v>0</v>
      </c>
      <c r="S89" s="35">
        <v>7</v>
      </c>
      <c r="T89" s="35">
        <v>3</v>
      </c>
      <c r="U89" s="35">
        <v>0</v>
      </c>
      <c r="V89" s="35">
        <v>1</v>
      </c>
      <c r="W89" s="35">
        <v>0</v>
      </c>
      <c r="X89" s="35">
        <v>0</v>
      </c>
      <c r="Y89" s="35">
        <v>0</v>
      </c>
      <c r="Z89" s="35">
        <v>0</v>
      </c>
      <c r="AA89" s="35">
        <v>2</v>
      </c>
      <c r="AB89" s="18" t="s">
        <v>85</v>
      </c>
      <c r="AC89" s="10" t="s">
        <v>26</v>
      </c>
      <c r="AD89" s="35">
        <v>56.5</v>
      </c>
      <c r="AE89" s="35">
        <v>66.599999999999994</v>
      </c>
      <c r="AF89" s="35">
        <v>4.4000000000000004</v>
      </c>
      <c r="AG89" s="48">
        <v>4.4000000000000004</v>
      </c>
      <c r="AH89" s="69">
        <v>4.4000000000000004</v>
      </c>
      <c r="AI89" s="35">
        <v>4.4000000000000004</v>
      </c>
      <c r="AJ89" s="35">
        <v>4.4000000000000004</v>
      </c>
      <c r="AK89" s="35">
        <v>4.4000000000000004</v>
      </c>
    </row>
    <row r="90" spans="1:37" ht="150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>
        <v>0</v>
      </c>
      <c r="S90" s="38">
        <v>7</v>
      </c>
      <c r="T90" s="38">
        <v>3</v>
      </c>
      <c r="U90" s="38">
        <v>0</v>
      </c>
      <c r="V90" s="38">
        <v>1</v>
      </c>
      <c r="W90" s="38">
        <v>0</v>
      </c>
      <c r="X90" s="38">
        <v>0</v>
      </c>
      <c r="Y90" s="38">
        <v>1</v>
      </c>
      <c r="Z90" s="38">
        <v>0</v>
      </c>
      <c r="AA90" s="38">
        <v>0</v>
      </c>
      <c r="AB90" s="27" t="s">
        <v>86</v>
      </c>
      <c r="AC90" s="26" t="s">
        <v>32</v>
      </c>
      <c r="AD90" s="38">
        <v>1</v>
      </c>
      <c r="AE90" s="38">
        <v>1</v>
      </c>
      <c r="AF90" s="38">
        <v>1</v>
      </c>
      <c r="AG90" s="67">
        <v>1</v>
      </c>
      <c r="AH90" s="68">
        <v>1</v>
      </c>
      <c r="AI90" s="38">
        <v>1</v>
      </c>
      <c r="AJ90" s="38">
        <v>1</v>
      </c>
      <c r="AK90" s="38">
        <v>1</v>
      </c>
    </row>
    <row r="91" spans="1:37" ht="99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>
        <v>0</v>
      </c>
      <c r="S91" s="35">
        <v>7</v>
      </c>
      <c r="T91" s="35">
        <v>3</v>
      </c>
      <c r="U91" s="35">
        <v>0</v>
      </c>
      <c r="V91" s="35">
        <v>1</v>
      </c>
      <c r="W91" s="35">
        <v>0</v>
      </c>
      <c r="X91" s="35">
        <v>0</v>
      </c>
      <c r="Y91" s="35">
        <v>1</v>
      </c>
      <c r="Z91" s="35">
        <v>0</v>
      </c>
      <c r="AA91" s="35">
        <v>1</v>
      </c>
      <c r="AB91" s="18" t="s">
        <v>87</v>
      </c>
      <c r="AC91" s="10" t="s">
        <v>26</v>
      </c>
      <c r="AD91" s="35">
        <v>100</v>
      </c>
      <c r="AE91" s="35">
        <v>87</v>
      </c>
      <c r="AF91" s="35">
        <v>100</v>
      </c>
      <c r="AG91" s="48">
        <v>100</v>
      </c>
      <c r="AH91" s="69">
        <v>100</v>
      </c>
      <c r="AI91" s="35">
        <v>100</v>
      </c>
      <c r="AJ91" s="35">
        <v>100</v>
      </c>
      <c r="AK91" s="35">
        <v>100</v>
      </c>
    </row>
    <row r="92" spans="1:37" ht="156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>
        <v>0</v>
      </c>
      <c r="S92" s="38">
        <v>7</v>
      </c>
      <c r="T92" s="38">
        <v>3</v>
      </c>
      <c r="U92" s="38">
        <v>0</v>
      </c>
      <c r="V92" s="38">
        <v>1</v>
      </c>
      <c r="W92" s="38">
        <v>0</v>
      </c>
      <c r="X92" s="38">
        <v>0</v>
      </c>
      <c r="Y92" s="38">
        <v>2</v>
      </c>
      <c r="Z92" s="38">
        <v>0</v>
      </c>
      <c r="AA92" s="38">
        <v>0</v>
      </c>
      <c r="AB92" s="27" t="s">
        <v>88</v>
      </c>
      <c r="AC92" s="26" t="s">
        <v>32</v>
      </c>
      <c r="AD92" s="38">
        <v>1</v>
      </c>
      <c r="AE92" s="38">
        <v>1</v>
      </c>
      <c r="AF92" s="38">
        <v>1</v>
      </c>
      <c r="AG92" s="67">
        <v>1</v>
      </c>
      <c r="AH92" s="68">
        <v>1</v>
      </c>
      <c r="AI92" s="38">
        <v>1</v>
      </c>
      <c r="AJ92" s="38">
        <v>1</v>
      </c>
      <c r="AK92" s="38">
        <v>1</v>
      </c>
    </row>
    <row r="93" spans="1:37" ht="137.2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>
        <v>0</v>
      </c>
      <c r="S93" s="35">
        <v>7</v>
      </c>
      <c r="T93" s="35">
        <v>3</v>
      </c>
      <c r="U93" s="35">
        <v>0</v>
      </c>
      <c r="V93" s="35">
        <v>1</v>
      </c>
      <c r="W93" s="35">
        <v>0</v>
      </c>
      <c r="X93" s="35">
        <v>0</v>
      </c>
      <c r="Y93" s="35">
        <v>2</v>
      </c>
      <c r="Z93" s="35">
        <v>0</v>
      </c>
      <c r="AA93" s="35">
        <v>1</v>
      </c>
      <c r="AB93" s="18" t="s">
        <v>89</v>
      </c>
      <c r="AC93" s="10" t="s">
        <v>26</v>
      </c>
      <c r="AD93" s="35">
        <v>100</v>
      </c>
      <c r="AE93" s="35">
        <v>100</v>
      </c>
      <c r="AF93" s="35">
        <v>100</v>
      </c>
      <c r="AG93" s="48">
        <v>100</v>
      </c>
      <c r="AH93" s="69">
        <v>100</v>
      </c>
      <c r="AI93" s="35">
        <v>100</v>
      </c>
      <c r="AJ93" s="35">
        <v>100</v>
      </c>
      <c r="AK93" s="35">
        <v>100</v>
      </c>
    </row>
    <row r="94" spans="1:37" ht="159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>
        <v>0</v>
      </c>
      <c r="S94" s="38">
        <v>7</v>
      </c>
      <c r="T94" s="38">
        <v>3</v>
      </c>
      <c r="U94" s="38">
        <v>0</v>
      </c>
      <c r="V94" s="38">
        <v>1</v>
      </c>
      <c r="W94" s="38">
        <v>0</v>
      </c>
      <c r="X94" s="38">
        <v>0</v>
      </c>
      <c r="Y94" s="38">
        <v>3</v>
      </c>
      <c r="Z94" s="38">
        <v>0</v>
      </c>
      <c r="AA94" s="38">
        <v>0</v>
      </c>
      <c r="AB94" s="27" t="s">
        <v>90</v>
      </c>
      <c r="AC94" s="26" t="s">
        <v>32</v>
      </c>
      <c r="AD94" s="38">
        <v>1</v>
      </c>
      <c r="AE94" s="38">
        <v>1</v>
      </c>
      <c r="AF94" s="38">
        <v>1</v>
      </c>
      <c r="AG94" s="67">
        <v>1</v>
      </c>
      <c r="AH94" s="68">
        <v>1</v>
      </c>
      <c r="AI94" s="38">
        <v>1</v>
      </c>
      <c r="AJ94" s="38">
        <v>1</v>
      </c>
      <c r="AK94" s="38">
        <v>1</v>
      </c>
    </row>
    <row r="95" spans="1:37" ht="79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>
        <v>0</v>
      </c>
      <c r="S95" s="35">
        <v>7</v>
      </c>
      <c r="T95" s="35">
        <v>3</v>
      </c>
      <c r="U95" s="35">
        <v>0</v>
      </c>
      <c r="V95" s="35">
        <v>1</v>
      </c>
      <c r="W95" s="35">
        <v>0</v>
      </c>
      <c r="X95" s="35">
        <v>0</v>
      </c>
      <c r="Y95" s="35">
        <v>3</v>
      </c>
      <c r="Z95" s="35">
        <v>0</v>
      </c>
      <c r="AA95" s="35">
        <v>0</v>
      </c>
      <c r="AB95" s="18" t="s">
        <v>91</v>
      </c>
      <c r="AC95" s="10" t="s">
        <v>26</v>
      </c>
      <c r="AD95" s="35">
        <v>100</v>
      </c>
      <c r="AE95" s="35">
        <v>100</v>
      </c>
      <c r="AF95" s="35">
        <v>100</v>
      </c>
      <c r="AG95" s="48">
        <v>100</v>
      </c>
      <c r="AH95" s="69">
        <v>100</v>
      </c>
      <c r="AI95" s="35">
        <v>100</v>
      </c>
      <c r="AJ95" s="35">
        <v>100</v>
      </c>
      <c r="AK95" s="35">
        <v>100</v>
      </c>
    </row>
    <row r="96" spans="1:37" ht="153.75" customHeight="1">
      <c r="A96" s="3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>
        <v>0</v>
      </c>
      <c r="S96" s="38">
        <v>7</v>
      </c>
      <c r="T96" s="38">
        <v>3</v>
      </c>
      <c r="U96" s="38">
        <v>0</v>
      </c>
      <c r="V96" s="38">
        <v>1</v>
      </c>
      <c r="W96" s="38">
        <v>0</v>
      </c>
      <c r="X96" s="38">
        <v>0</v>
      </c>
      <c r="Y96" s="38">
        <v>4</v>
      </c>
      <c r="Z96" s="38">
        <v>0</v>
      </c>
      <c r="AA96" s="38">
        <v>0</v>
      </c>
      <c r="AB96" s="27" t="s">
        <v>131</v>
      </c>
      <c r="AC96" s="26" t="s">
        <v>32</v>
      </c>
      <c r="AD96" s="38">
        <v>1</v>
      </c>
      <c r="AE96" s="38">
        <v>1</v>
      </c>
      <c r="AF96" s="38">
        <v>1</v>
      </c>
      <c r="AG96" s="67">
        <v>1</v>
      </c>
      <c r="AH96" s="68">
        <v>1</v>
      </c>
      <c r="AI96" s="38">
        <v>1</v>
      </c>
      <c r="AJ96" s="38">
        <v>1</v>
      </c>
      <c r="AK96" s="38">
        <v>1</v>
      </c>
    </row>
    <row r="97" spans="1:37" ht="111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>
        <v>0</v>
      </c>
      <c r="S97" s="35">
        <v>7</v>
      </c>
      <c r="T97" s="35">
        <v>3</v>
      </c>
      <c r="U97" s="35">
        <v>0</v>
      </c>
      <c r="V97" s="35">
        <v>1</v>
      </c>
      <c r="W97" s="35">
        <v>0</v>
      </c>
      <c r="X97" s="35">
        <v>0</v>
      </c>
      <c r="Y97" s="35">
        <v>4</v>
      </c>
      <c r="Z97" s="35">
        <v>0</v>
      </c>
      <c r="AA97" s="35">
        <v>1</v>
      </c>
      <c r="AB97" s="18" t="s">
        <v>92</v>
      </c>
      <c r="AC97" s="10" t="s">
        <v>69</v>
      </c>
      <c r="AD97" s="35">
        <v>0</v>
      </c>
      <c r="AE97" s="35">
        <v>0</v>
      </c>
      <c r="AF97" s="35">
        <v>0</v>
      </c>
      <c r="AG97" s="48">
        <v>0</v>
      </c>
      <c r="AH97" s="69">
        <v>1</v>
      </c>
      <c r="AI97" s="35">
        <v>1</v>
      </c>
      <c r="AJ97" s="35">
        <v>1</v>
      </c>
      <c r="AK97" s="35">
        <v>1</v>
      </c>
    </row>
    <row r="98" spans="1:37" ht="125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>
        <v>0</v>
      </c>
      <c r="S98" s="35">
        <v>7</v>
      </c>
      <c r="T98" s="35">
        <v>3</v>
      </c>
      <c r="U98" s="35">
        <v>0</v>
      </c>
      <c r="V98" s="35">
        <v>1</v>
      </c>
      <c r="W98" s="35">
        <v>0</v>
      </c>
      <c r="X98" s="35">
        <v>0</v>
      </c>
      <c r="Y98" s="35">
        <v>4</v>
      </c>
      <c r="Z98" s="35">
        <v>0</v>
      </c>
      <c r="AA98" s="35">
        <v>2</v>
      </c>
      <c r="AB98" s="18" t="s">
        <v>93</v>
      </c>
      <c r="AC98" s="10" t="s">
        <v>69</v>
      </c>
      <c r="AD98" s="35">
        <v>26</v>
      </c>
      <c r="AE98" s="35">
        <v>20</v>
      </c>
      <c r="AF98" s="35">
        <v>2</v>
      </c>
      <c r="AG98" s="48">
        <v>2</v>
      </c>
      <c r="AH98" s="69">
        <v>23</v>
      </c>
      <c r="AI98" s="35">
        <v>23</v>
      </c>
      <c r="AJ98" s="35">
        <v>23</v>
      </c>
      <c r="AK98" s="35">
        <f>AJ98+AI98+AH98+AG98+AF98+AE98</f>
        <v>93</v>
      </c>
    </row>
    <row r="99" spans="1:37" ht="194.25" customHeight="1">
      <c r="A99" s="32">
        <v>6</v>
      </c>
      <c r="B99" s="32">
        <v>0</v>
      </c>
      <c r="C99" s="32">
        <v>0</v>
      </c>
      <c r="D99" s="32">
        <v>0</v>
      </c>
      <c r="E99" s="32">
        <v>1</v>
      </c>
      <c r="F99" s="32">
        <v>1</v>
      </c>
      <c r="G99" s="32">
        <v>3</v>
      </c>
      <c r="H99" s="32">
        <v>0</v>
      </c>
      <c r="I99" s="32">
        <v>7</v>
      </c>
      <c r="J99" s="32">
        <v>3</v>
      </c>
      <c r="K99" s="32">
        <v>0</v>
      </c>
      <c r="L99" s="32">
        <v>2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7</v>
      </c>
      <c r="T99" s="32">
        <v>3</v>
      </c>
      <c r="U99" s="32">
        <v>0</v>
      </c>
      <c r="V99" s="32">
        <v>2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3" t="s">
        <v>94</v>
      </c>
      <c r="AC99" s="24" t="s">
        <v>22</v>
      </c>
      <c r="AD99" s="32">
        <v>1104.8</v>
      </c>
      <c r="AE99" s="32">
        <v>1251.5</v>
      </c>
      <c r="AF99" s="32">
        <f>AF106</f>
        <v>1344.8</v>
      </c>
      <c r="AG99" s="48">
        <f>AG106+AG109</f>
        <v>1783.4</v>
      </c>
      <c r="AH99" s="69">
        <f>AH106</f>
        <v>1918.4</v>
      </c>
      <c r="AI99" s="32">
        <f>AI106</f>
        <v>1815.7</v>
      </c>
      <c r="AJ99" s="32">
        <f>AJ106</f>
        <v>1815.7</v>
      </c>
      <c r="AK99" s="32">
        <f>AJ99+AI99+AH99+AG99+AF99+AE99</f>
        <v>9929.5</v>
      </c>
    </row>
    <row r="100" spans="1:37" ht="133.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>
        <v>0</v>
      </c>
      <c r="S100" s="35">
        <v>7</v>
      </c>
      <c r="T100" s="35">
        <v>3</v>
      </c>
      <c r="U100" s="35">
        <v>0</v>
      </c>
      <c r="V100" s="35">
        <v>2</v>
      </c>
      <c r="W100" s="35">
        <v>0</v>
      </c>
      <c r="X100" s="35">
        <v>0</v>
      </c>
      <c r="Y100" s="35">
        <v>0</v>
      </c>
      <c r="Z100" s="35">
        <v>0</v>
      </c>
      <c r="AA100" s="35">
        <v>1</v>
      </c>
      <c r="AB100" s="9" t="s">
        <v>95</v>
      </c>
      <c r="AC100" s="10" t="s">
        <v>26</v>
      </c>
      <c r="AD100" s="35"/>
      <c r="AE100" s="35"/>
      <c r="AF100" s="35">
        <v>85</v>
      </c>
      <c r="AG100" s="48">
        <v>90</v>
      </c>
      <c r="AH100" s="69">
        <v>92</v>
      </c>
      <c r="AI100" s="35">
        <v>94</v>
      </c>
      <c r="AJ100" s="35">
        <v>94</v>
      </c>
      <c r="AK100" s="35">
        <v>94</v>
      </c>
    </row>
    <row r="101" spans="1:37" ht="164.2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>
        <v>0</v>
      </c>
      <c r="S101" s="35">
        <v>7</v>
      </c>
      <c r="T101" s="35">
        <v>3</v>
      </c>
      <c r="U101" s="35">
        <v>0</v>
      </c>
      <c r="V101" s="35">
        <v>2</v>
      </c>
      <c r="W101" s="35">
        <v>0</v>
      </c>
      <c r="X101" s="35">
        <v>0</v>
      </c>
      <c r="Y101" s="35">
        <v>0</v>
      </c>
      <c r="Z101" s="35">
        <v>0</v>
      </c>
      <c r="AA101" s="35">
        <v>2</v>
      </c>
      <c r="AB101" s="18" t="s">
        <v>96</v>
      </c>
      <c r="AC101" s="10" t="s">
        <v>26</v>
      </c>
      <c r="AD101" s="35"/>
      <c r="AE101" s="35"/>
      <c r="AF101" s="35">
        <v>65</v>
      </c>
      <c r="AG101" s="48">
        <v>70</v>
      </c>
      <c r="AH101" s="69">
        <v>75</v>
      </c>
      <c r="AI101" s="35">
        <v>80</v>
      </c>
      <c r="AJ101" s="35">
        <v>80</v>
      </c>
      <c r="AK101" s="35">
        <v>80</v>
      </c>
    </row>
    <row r="102" spans="1:37" ht="144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>
        <v>0</v>
      </c>
      <c r="S102" s="38">
        <v>7</v>
      </c>
      <c r="T102" s="38">
        <v>3</v>
      </c>
      <c r="U102" s="38">
        <v>0</v>
      </c>
      <c r="V102" s="38">
        <v>2</v>
      </c>
      <c r="W102" s="38">
        <v>0</v>
      </c>
      <c r="X102" s="38">
        <v>0</v>
      </c>
      <c r="Y102" s="38">
        <v>1</v>
      </c>
      <c r="Z102" s="38">
        <v>0</v>
      </c>
      <c r="AA102" s="38">
        <v>0</v>
      </c>
      <c r="AB102" s="27" t="s">
        <v>97</v>
      </c>
      <c r="AC102" s="26" t="s">
        <v>32</v>
      </c>
      <c r="AD102" s="38">
        <v>1</v>
      </c>
      <c r="AE102" s="38">
        <v>1</v>
      </c>
      <c r="AF102" s="38">
        <v>1</v>
      </c>
      <c r="AG102" s="67">
        <v>1</v>
      </c>
      <c r="AH102" s="68">
        <v>1</v>
      </c>
      <c r="AI102" s="38">
        <v>1</v>
      </c>
      <c r="AJ102" s="38">
        <v>1</v>
      </c>
      <c r="AK102" s="38">
        <v>1</v>
      </c>
    </row>
    <row r="103" spans="1:37" ht="10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>
        <v>0</v>
      </c>
      <c r="S103" s="35">
        <v>7</v>
      </c>
      <c r="T103" s="35">
        <v>3</v>
      </c>
      <c r="U103" s="35">
        <v>0</v>
      </c>
      <c r="V103" s="35">
        <v>2</v>
      </c>
      <c r="W103" s="35">
        <v>0</v>
      </c>
      <c r="X103" s="35">
        <v>0</v>
      </c>
      <c r="Y103" s="35">
        <v>1</v>
      </c>
      <c r="Z103" s="35">
        <v>0</v>
      </c>
      <c r="AA103" s="35">
        <v>1</v>
      </c>
      <c r="AB103" s="18" t="s">
        <v>98</v>
      </c>
      <c r="AC103" s="10" t="s">
        <v>34</v>
      </c>
      <c r="AD103" s="35">
        <v>16</v>
      </c>
      <c r="AE103" s="35">
        <v>19</v>
      </c>
      <c r="AF103" s="35">
        <v>22</v>
      </c>
      <c r="AG103" s="48">
        <v>25</v>
      </c>
      <c r="AH103" s="69">
        <v>28</v>
      </c>
      <c r="AI103" s="35">
        <v>30</v>
      </c>
      <c r="AJ103" s="35">
        <v>30</v>
      </c>
      <c r="AK103" s="35">
        <f>AJ103+AI103+AH103+AG103+AF103+AE103</f>
        <v>154</v>
      </c>
    </row>
    <row r="104" spans="1:37" ht="10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>
        <v>0</v>
      </c>
      <c r="S104" s="35">
        <v>7</v>
      </c>
      <c r="T104" s="35">
        <v>3</v>
      </c>
      <c r="U104" s="35">
        <v>0</v>
      </c>
      <c r="V104" s="35">
        <v>2</v>
      </c>
      <c r="W104" s="35">
        <v>0</v>
      </c>
      <c r="X104" s="35">
        <v>0</v>
      </c>
      <c r="Y104" s="35">
        <v>1</v>
      </c>
      <c r="Z104" s="35">
        <v>0</v>
      </c>
      <c r="AA104" s="35">
        <v>2</v>
      </c>
      <c r="AB104" s="18" t="s">
        <v>99</v>
      </c>
      <c r="AC104" s="10" t="s">
        <v>69</v>
      </c>
      <c r="AD104" s="35">
        <v>7500</v>
      </c>
      <c r="AE104" s="35">
        <v>7600</v>
      </c>
      <c r="AF104" s="35">
        <v>7800</v>
      </c>
      <c r="AG104" s="48">
        <v>8000</v>
      </c>
      <c r="AH104" s="69">
        <v>8100</v>
      </c>
      <c r="AI104" s="35">
        <v>8200</v>
      </c>
      <c r="AJ104" s="35">
        <v>8200</v>
      </c>
      <c r="AK104" s="35">
        <f>AJ104+AI104+AH104+AG104+AF104+AE104</f>
        <v>47900</v>
      </c>
    </row>
    <row r="105" spans="1:37" ht="114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>
        <v>0</v>
      </c>
      <c r="S105" s="35">
        <v>7</v>
      </c>
      <c r="T105" s="35">
        <v>3</v>
      </c>
      <c r="U105" s="35">
        <v>0</v>
      </c>
      <c r="V105" s="35">
        <v>2</v>
      </c>
      <c r="W105" s="35">
        <v>0</v>
      </c>
      <c r="X105" s="35">
        <v>0</v>
      </c>
      <c r="Y105" s="35">
        <v>1</v>
      </c>
      <c r="Z105" s="35">
        <v>0</v>
      </c>
      <c r="AA105" s="35">
        <v>3</v>
      </c>
      <c r="AB105" s="18" t="s">
        <v>100</v>
      </c>
      <c r="AC105" s="10" t="s">
        <v>26</v>
      </c>
      <c r="AD105" s="35">
        <v>100</v>
      </c>
      <c r="AE105" s="35">
        <v>100</v>
      </c>
      <c r="AF105" s="35">
        <v>100</v>
      </c>
      <c r="AG105" s="48">
        <v>100</v>
      </c>
      <c r="AH105" s="69">
        <v>100</v>
      </c>
      <c r="AI105" s="35">
        <v>100</v>
      </c>
      <c r="AJ105" s="35">
        <v>100</v>
      </c>
      <c r="AK105" s="35">
        <v>100</v>
      </c>
    </row>
    <row r="106" spans="1:37" ht="152.25" customHeight="1">
      <c r="A106" s="38">
        <v>6</v>
      </c>
      <c r="B106" s="38">
        <v>0</v>
      </c>
      <c r="C106" s="38">
        <v>0</v>
      </c>
      <c r="D106" s="38">
        <v>0</v>
      </c>
      <c r="E106" s="38">
        <v>1</v>
      </c>
      <c r="F106" s="38">
        <v>1</v>
      </c>
      <c r="G106" s="38">
        <v>3</v>
      </c>
      <c r="H106" s="38">
        <v>0</v>
      </c>
      <c r="I106" s="38">
        <v>7</v>
      </c>
      <c r="J106" s="38">
        <v>3</v>
      </c>
      <c r="K106" s="38">
        <v>0</v>
      </c>
      <c r="L106" s="38">
        <v>2</v>
      </c>
      <c r="M106" s="38">
        <v>2</v>
      </c>
      <c r="N106" s="38">
        <v>0</v>
      </c>
      <c r="O106" s="38">
        <v>0</v>
      </c>
      <c r="P106" s="38">
        <v>2</v>
      </c>
      <c r="Q106" s="38" t="s">
        <v>127</v>
      </c>
      <c r="R106" s="38">
        <v>0</v>
      </c>
      <c r="S106" s="38">
        <v>7</v>
      </c>
      <c r="T106" s="38">
        <v>3</v>
      </c>
      <c r="U106" s="38">
        <v>0</v>
      </c>
      <c r="V106" s="38">
        <v>2</v>
      </c>
      <c r="W106" s="38">
        <v>0</v>
      </c>
      <c r="X106" s="38">
        <v>0</v>
      </c>
      <c r="Y106" s="38">
        <v>2</v>
      </c>
      <c r="Z106" s="38">
        <v>0</v>
      </c>
      <c r="AA106" s="38">
        <v>0</v>
      </c>
      <c r="AB106" s="27" t="s">
        <v>133</v>
      </c>
      <c r="AC106" s="40" t="s">
        <v>22</v>
      </c>
      <c r="AD106" s="38">
        <v>1104.8</v>
      </c>
      <c r="AE106" s="38">
        <v>1251.5</v>
      </c>
      <c r="AF106" s="38">
        <v>1344.8</v>
      </c>
      <c r="AG106" s="67">
        <v>1781.5</v>
      </c>
      <c r="AH106" s="68">
        <v>1918.4</v>
      </c>
      <c r="AI106" s="38">
        <v>1815.7</v>
      </c>
      <c r="AJ106" s="38">
        <v>1815.7</v>
      </c>
      <c r="AK106" s="38">
        <f>AJ106+AI106+AH106+AG106+AF106+AE106</f>
        <v>9927.6</v>
      </c>
    </row>
    <row r="107" spans="1:37" ht="72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>
        <v>0</v>
      </c>
      <c r="S107" s="35">
        <v>7</v>
      </c>
      <c r="T107" s="35">
        <v>3</v>
      </c>
      <c r="U107" s="35">
        <v>0</v>
      </c>
      <c r="V107" s="35">
        <v>2</v>
      </c>
      <c r="W107" s="35">
        <v>0</v>
      </c>
      <c r="X107" s="35">
        <v>0</v>
      </c>
      <c r="Y107" s="35">
        <v>2</v>
      </c>
      <c r="Z107" s="35">
        <v>0</v>
      </c>
      <c r="AA107" s="35">
        <v>1</v>
      </c>
      <c r="AB107" s="74" t="s">
        <v>40</v>
      </c>
      <c r="AC107" s="37" t="s">
        <v>22</v>
      </c>
      <c r="AD107" s="35"/>
      <c r="AE107" s="35">
        <v>146.69999999999999</v>
      </c>
      <c r="AF107" s="35">
        <v>93.3</v>
      </c>
      <c r="AG107" s="48">
        <v>436.7</v>
      </c>
      <c r="AH107" s="69">
        <v>136.9</v>
      </c>
      <c r="AI107" s="35">
        <v>0</v>
      </c>
      <c r="AJ107" s="35">
        <v>0</v>
      </c>
      <c r="AK107" s="35">
        <v>0</v>
      </c>
    </row>
    <row r="108" spans="1:37" ht="126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>
        <v>0</v>
      </c>
      <c r="S108" s="35">
        <v>7</v>
      </c>
      <c r="T108" s="35">
        <v>3</v>
      </c>
      <c r="U108" s="35">
        <v>0</v>
      </c>
      <c r="V108" s="35">
        <v>2</v>
      </c>
      <c r="W108" s="35">
        <v>0</v>
      </c>
      <c r="X108" s="35">
        <v>0</v>
      </c>
      <c r="Y108" s="35">
        <v>2</v>
      </c>
      <c r="Z108" s="35">
        <v>0</v>
      </c>
      <c r="AA108" s="35">
        <v>2</v>
      </c>
      <c r="AB108" s="18" t="s">
        <v>137</v>
      </c>
      <c r="AC108" s="37" t="s">
        <v>136</v>
      </c>
      <c r="AD108" s="35">
        <v>7</v>
      </c>
      <c r="AE108" s="35">
        <v>0</v>
      </c>
      <c r="AF108" s="35">
        <v>0</v>
      </c>
      <c r="AG108" s="48">
        <v>0</v>
      </c>
      <c r="AH108" s="69">
        <v>9</v>
      </c>
      <c r="AI108" s="35">
        <v>9</v>
      </c>
      <c r="AJ108" s="35">
        <v>9</v>
      </c>
      <c r="AK108" s="35">
        <v>9</v>
      </c>
    </row>
    <row r="109" spans="1:37" ht="174.75" customHeight="1">
      <c r="A109" s="38">
        <v>6</v>
      </c>
      <c r="B109" s="38">
        <v>0</v>
      </c>
      <c r="C109" s="38">
        <v>0</v>
      </c>
      <c r="D109" s="38">
        <v>0</v>
      </c>
      <c r="E109" s="38">
        <v>1</v>
      </c>
      <c r="F109" s="38">
        <v>1</v>
      </c>
      <c r="G109" s="38">
        <v>3</v>
      </c>
      <c r="H109" s="38">
        <v>0</v>
      </c>
      <c r="I109" s="38">
        <v>7</v>
      </c>
      <c r="J109" s="38">
        <v>3</v>
      </c>
      <c r="K109" s="38">
        <v>0</v>
      </c>
      <c r="L109" s="38">
        <v>2</v>
      </c>
      <c r="M109" s="38">
        <v>1</v>
      </c>
      <c r="N109" s="38">
        <v>0</v>
      </c>
      <c r="O109" s="38">
        <v>5</v>
      </c>
      <c r="P109" s="38">
        <v>7</v>
      </c>
      <c r="Q109" s="38">
        <v>0</v>
      </c>
      <c r="R109" s="38">
        <v>0</v>
      </c>
      <c r="S109" s="38">
        <v>7</v>
      </c>
      <c r="T109" s="38">
        <v>3</v>
      </c>
      <c r="U109" s="38">
        <v>0</v>
      </c>
      <c r="V109" s="38">
        <v>2</v>
      </c>
      <c r="W109" s="38">
        <v>0</v>
      </c>
      <c r="X109" s="38">
        <v>0</v>
      </c>
      <c r="Y109" s="38">
        <v>3</v>
      </c>
      <c r="Z109" s="38">
        <v>0</v>
      </c>
      <c r="AA109" s="38">
        <v>0</v>
      </c>
      <c r="AB109" s="27" t="s">
        <v>138</v>
      </c>
      <c r="AC109" s="40" t="s">
        <v>139</v>
      </c>
      <c r="AD109" s="38">
        <v>0</v>
      </c>
      <c r="AE109" s="38">
        <v>0</v>
      </c>
      <c r="AF109" s="38">
        <v>0</v>
      </c>
      <c r="AG109" s="67">
        <v>1.9</v>
      </c>
      <c r="AH109" s="68">
        <v>0</v>
      </c>
      <c r="AI109" s="38">
        <v>0</v>
      </c>
      <c r="AJ109" s="38">
        <v>0</v>
      </c>
      <c r="AK109" s="38">
        <v>1.9</v>
      </c>
    </row>
    <row r="110" spans="1:37" ht="115.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>
        <v>0</v>
      </c>
      <c r="S110" s="35">
        <v>7</v>
      </c>
      <c r="T110" s="35">
        <v>3</v>
      </c>
      <c r="U110" s="35">
        <v>0</v>
      </c>
      <c r="V110" s="35">
        <v>2</v>
      </c>
      <c r="W110" s="35">
        <v>0</v>
      </c>
      <c r="X110" s="35">
        <v>0</v>
      </c>
      <c r="Y110" s="35">
        <v>2</v>
      </c>
      <c r="Z110" s="35">
        <v>0</v>
      </c>
      <c r="AA110" s="35">
        <v>2</v>
      </c>
      <c r="AB110" s="18" t="s">
        <v>140</v>
      </c>
      <c r="AC110" s="37" t="s">
        <v>136</v>
      </c>
      <c r="AD110" s="35">
        <v>0</v>
      </c>
      <c r="AE110" s="35">
        <v>0</v>
      </c>
      <c r="AF110" s="35">
        <v>0</v>
      </c>
      <c r="AG110" s="48">
        <v>2</v>
      </c>
      <c r="AH110" s="69">
        <v>0</v>
      </c>
      <c r="AI110" s="35">
        <v>0</v>
      </c>
      <c r="AJ110" s="35">
        <v>0</v>
      </c>
      <c r="AK110" s="35">
        <v>2</v>
      </c>
    </row>
    <row r="111" spans="1:37" ht="75.75" customHeight="1">
      <c r="A111" s="41">
        <v>6</v>
      </c>
      <c r="B111" s="41">
        <v>0</v>
      </c>
      <c r="C111" s="41">
        <v>0</v>
      </c>
      <c r="D111" s="41">
        <v>0</v>
      </c>
      <c r="E111" s="41">
        <v>1</v>
      </c>
      <c r="F111" s="41">
        <v>0</v>
      </c>
      <c r="G111" s="41">
        <v>4</v>
      </c>
      <c r="H111" s="41">
        <v>0</v>
      </c>
      <c r="I111" s="41">
        <v>7</v>
      </c>
      <c r="J111" s="41">
        <v>9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7</v>
      </c>
      <c r="T111" s="41">
        <v>9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2" t="s">
        <v>101</v>
      </c>
      <c r="AC111" s="43" t="s">
        <v>22</v>
      </c>
      <c r="AD111" s="44">
        <v>22988</v>
      </c>
      <c r="AE111" s="44">
        <v>22408.6</v>
      </c>
      <c r="AF111" s="44">
        <f>AF112</f>
        <v>23524.1</v>
      </c>
      <c r="AG111" s="67">
        <f>AG112</f>
        <v>24727.9</v>
      </c>
      <c r="AH111" s="68">
        <f>AH112</f>
        <v>24825.9</v>
      </c>
      <c r="AI111" s="44">
        <f>AI112</f>
        <v>23169.5</v>
      </c>
      <c r="AJ111" s="44">
        <f>AJ112</f>
        <v>22969.5</v>
      </c>
      <c r="AK111" s="44">
        <f>AJ111+AI111+AH111+AG111+AF111+AE111</f>
        <v>141625.5</v>
      </c>
    </row>
    <row r="112" spans="1:37" ht="132" customHeight="1">
      <c r="A112" s="35">
        <v>6</v>
      </c>
      <c r="B112" s="35">
        <v>0</v>
      </c>
      <c r="C112" s="35">
        <v>0</v>
      </c>
      <c r="D112" s="35">
        <v>0</v>
      </c>
      <c r="E112" s="35">
        <v>1</v>
      </c>
      <c r="F112" s="35">
        <v>0</v>
      </c>
      <c r="G112" s="35">
        <v>4</v>
      </c>
      <c r="H112" s="35">
        <v>0</v>
      </c>
      <c r="I112" s="35">
        <v>7</v>
      </c>
      <c r="J112" s="35">
        <v>9</v>
      </c>
      <c r="K112" s="35">
        <v>0</v>
      </c>
      <c r="L112" s="35">
        <v>1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7</v>
      </c>
      <c r="T112" s="35">
        <v>9</v>
      </c>
      <c r="U112" s="35">
        <v>0</v>
      </c>
      <c r="V112" s="35">
        <v>1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18" t="s">
        <v>102</v>
      </c>
      <c r="AC112" s="37" t="s">
        <v>22</v>
      </c>
      <c r="AD112" s="35">
        <v>22988</v>
      </c>
      <c r="AE112" s="38">
        <v>22408.6</v>
      </c>
      <c r="AF112" s="38">
        <f>AF113+AF114</f>
        <v>23524.1</v>
      </c>
      <c r="AG112" s="67">
        <f>AG113+AG114</f>
        <v>24727.9</v>
      </c>
      <c r="AH112" s="68">
        <f>AH113+AH114</f>
        <v>24825.9</v>
      </c>
      <c r="AI112" s="38">
        <v>23169.5</v>
      </c>
      <c r="AJ112" s="38">
        <f>AJ113+AJ114</f>
        <v>22969.5</v>
      </c>
      <c r="AK112" s="38">
        <f>AJ112+AI112+AH112+AG112+AF112+AE112</f>
        <v>141625.5</v>
      </c>
    </row>
    <row r="113" spans="1:37" ht="144" customHeight="1">
      <c r="A113" s="35">
        <v>6</v>
      </c>
      <c r="B113" s="35">
        <v>0</v>
      </c>
      <c r="C113" s="35">
        <v>0</v>
      </c>
      <c r="D113" s="35">
        <v>0</v>
      </c>
      <c r="E113" s="35">
        <v>1</v>
      </c>
      <c r="F113" s="35">
        <v>0</v>
      </c>
      <c r="G113" s="35">
        <v>4</v>
      </c>
      <c r="H113" s="35">
        <v>0</v>
      </c>
      <c r="I113" s="35">
        <v>7</v>
      </c>
      <c r="J113" s="35">
        <v>9</v>
      </c>
      <c r="K113" s="35">
        <v>0</v>
      </c>
      <c r="L113" s="35">
        <v>1</v>
      </c>
      <c r="M113" s="35">
        <v>2</v>
      </c>
      <c r="N113" s="35">
        <v>0</v>
      </c>
      <c r="O113" s="35">
        <v>1</v>
      </c>
      <c r="P113" s="35">
        <v>4</v>
      </c>
      <c r="Q113" s="35" t="s">
        <v>126</v>
      </c>
      <c r="R113" s="35">
        <v>0</v>
      </c>
      <c r="S113" s="35">
        <v>7</v>
      </c>
      <c r="T113" s="35">
        <v>9</v>
      </c>
      <c r="U113" s="35">
        <v>0</v>
      </c>
      <c r="V113" s="35">
        <v>1</v>
      </c>
      <c r="W113" s="35">
        <v>2</v>
      </c>
      <c r="X113" s="35">
        <v>0</v>
      </c>
      <c r="Y113" s="35">
        <v>0</v>
      </c>
      <c r="Z113" s="35">
        <v>0</v>
      </c>
      <c r="AA113" s="35">
        <v>0</v>
      </c>
      <c r="AB113" s="18" t="s">
        <v>103</v>
      </c>
      <c r="AC113" s="37" t="s">
        <v>22</v>
      </c>
      <c r="AD113" s="35">
        <v>1301.3</v>
      </c>
      <c r="AE113" s="35">
        <v>866.3</v>
      </c>
      <c r="AF113" s="35">
        <v>797</v>
      </c>
      <c r="AG113" s="48">
        <v>1980</v>
      </c>
      <c r="AH113" s="69">
        <v>1816.5</v>
      </c>
      <c r="AI113" s="35">
        <v>1962.4</v>
      </c>
      <c r="AJ113" s="35">
        <v>1962.4</v>
      </c>
      <c r="AK113" s="35">
        <f>AJ113+AI113+AH113+AG113+AF113+AE113</f>
        <v>9384.5999999999985</v>
      </c>
    </row>
    <row r="114" spans="1:37" ht="186" customHeight="1">
      <c r="A114" s="35">
        <v>6</v>
      </c>
      <c r="B114" s="35">
        <v>0</v>
      </c>
      <c r="C114" s="35">
        <v>0</v>
      </c>
      <c r="D114" s="35">
        <v>0</v>
      </c>
      <c r="E114" s="35">
        <v>1</v>
      </c>
      <c r="F114" s="35">
        <v>0</v>
      </c>
      <c r="G114" s="35">
        <v>4</v>
      </c>
      <c r="H114" s="35">
        <v>0</v>
      </c>
      <c r="I114" s="35">
        <v>7</v>
      </c>
      <c r="J114" s="35">
        <v>9</v>
      </c>
      <c r="K114" s="35">
        <v>0</v>
      </c>
      <c r="L114" s="35">
        <v>1</v>
      </c>
      <c r="M114" s="35">
        <v>2</v>
      </c>
      <c r="N114" s="35">
        <v>0</v>
      </c>
      <c r="O114" s="35">
        <v>1</v>
      </c>
      <c r="P114" s="35">
        <v>5</v>
      </c>
      <c r="Q114" s="35" t="s">
        <v>126</v>
      </c>
      <c r="R114" s="35">
        <v>0</v>
      </c>
      <c r="S114" s="35">
        <v>7</v>
      </c>
      <c r="T114" s="35">
        <v>9</v>
      </c>
      <c r="U114" s="35">
        <v>0</v>
      </c>
      <c r="V114" s="35">
        <v>1</v>
      </c>
      <c r="W114" s="35">
        <v>2</v>
      </c>
      <c r="X114" s="35">
        <v>0</v>
      </c>
      <c r="Y114" s="35">
        <v>0</v>
      </c>
      <c r="Z114" s="35">
        <v>0</v>
      </c>
      <c r="AA114" s="35">
        <v>0</v>
      </c>
      <c r="AB114" s="18" t="s">
        <v>104</v>
      </c>
      <c r="AC114" s="37" t="s">
        <v>22</v>
      </c>
      <c r="AD114" s="35">
        <v>21686.7</v>
      </c>
      <c r="AE114" s="35">
        <v>21542.3</v>
      </c>
      <c r="AF114" s="35">
        <v>22727.1</v>
      </c>
      <c r="AG114" s="48">
        <v>22747.9</v>
      </c>
      <c r="AH114" s="69">
        <v>23009.4</v>
      </c>
      <c r="AI114" s="35">
        <v>21207.1</v>
      </c>
      <c r="AJ114" s="35">
        <v>21007.1</v>
      </c>
      <c r="AK114" s="35">
        <f>AJ114+AI114+AH114+AG114+AF114+AE114</f>
        <v>132240.9</v>
      </c>
    </row>
    <row r="115" spans="1:37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6"/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1:37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6"/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1:3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6"/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1:37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6"/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1:37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6"/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1:37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6"/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1:37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6"/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1:37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6"/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1:37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6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1:37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6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6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1:37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6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6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6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6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6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1:37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6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1:37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6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1:37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6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1:37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6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1:3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4"/>
    </row>
    <row r="136" spans="1:3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4"/>
    </row>
    <row r="137" spans="1: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4"/>
    </row>
    <row r="138" spans="1:3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4"/>
    </row>
    <row r="139" spans="1:37">
      <c r="AB139" s="4"/>
    </row>
    <row r="140" spans="1:37">
      <c r="AB140" s="4"/>
    </row>
  </sheetData>
  <mergeCells count="50">
    <mergeCell ref="AC14:AC16"/>
    <mergeCell ref="AB14:AB16"/>
    <mergeCell ref="AD14:AD16"/>
    <mergeCell ref="AK15:AK16"/>
    <mergeCell ref="AF14:AG14"/>
    <mergeCell ref="AF15:AF16"/>
    <mergeCell ref="AG15:AG16"/>
    <mergeCell ref="AJ15:AJ16"/>
    <mergeCell ref="AH15:AH16"/>
    <mergeCell ref="AI15:AI16"/>
    <mergeCell ref="AE15:AE16"/>
    <mergeCell ref="A10:Z10"/>
    <mergeCell ref="A11:Z11"/>
    <mergeCell ref="H16:I16"/>
    <mergeCell ref="M16:Q16"/>
    <mergeCell ref="K16:L16"/>
    <mergeCell ref="H15:Q15"/>
    <mergeCell ref="O14:AA14"/>
    <mergeCell ref="R15:S16"/>
    <mergeCell ref="T15:T16"/>
    <mergeCell ref="Z15:AA16"/>
    <mergeCell ref="U15:U16"/>
    <mergeCell ref="V15:V16"/>
    <mergeCell ref="W15:Y16"/>
    <mergeCell ref="AN6:AS6"/>
    <mergeCell ref="AN7:AS7"/>
    <mergeCell ref="AM5:AS5"/>
    <mergeCell ref="AF1:AK1"/>
    <mergeCell ref="AF2:AK2"/>
    <mergeCell ref="AF4:AK4"/>
    <mergeCell ref="AM1:AS1"/>
    <mergeCell ref="AM2:AS2"/>
    <mergeCell ref="AM3:AS3"/>
    <mergeCell ref="AM4:AS4"/>
    <mergeCell ref="A1:AA1"/>
    <mergeCell ref="F3:AA3"/>
    <mergeCell ref="H4:N4"/>
    <mergeCell ref="D15:E16"/>
    <mergeCell ref="A12:AF12"/>
    <mergeCell ref="A6:AB6"/>
    <mergeCell ref="A5:AH5"/>
    <mergeCell ref="AD3:AK3"/>
    <mergeCell ref="AF9:AK9"/>
    <mergeCell ref="A13:AK13"/>
    <mergeCell ref="A15:C16"/>
    <mergeCell ref="A7:AA7"/>
    <mergeCell ref="A9:AA9"/>
    <mergeCell ref="A14:N14"/>
    <mergeCell ref="F15:G16"/>
    <mergeCell ref="B8:U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2017-12-15T08:36:12Z</cp:lastPrinted>
  <dcterms:created xsi:type="dcterms:W3CDTF">2015-09-14T14:37:59Z</dcterms:created>
  <dcterms:modified xsi:type="dcterms:W3CDTF">2017-12-15T11:57:45Z</dcterms:modified>
</cp:coreProperties>
</file>