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/>
  </bookViews>
  <sheets>
    <sheet name="приложение 3 (2)" sheetId="2" r:id="rId1"/>
    <sheet name="приложение 3" sheetId="1" r:id="rId2"/>
  </sheets>
  <calcPr calcId="124519"/>
</workbook>
</file>

<file path=xl/calcChain.xml><?xml version="1.0" encoding="utf-8"?>
<calcChain xmlns="http://schemas.openxmlformats.org/spreadsheetml/2006/main">
  <c r="AG123" i="2"/>
  <c r="AK123" s="1"/>
  <c r="AK122"/>
  <c r="AK121"/>
  <c r="AK120"/>
  <c r="AK115"/>
  <c r="AK113"/>
  <c r="AK112"/>
  <c r="AK108"/>
  <c r="AK107"/>
  <c r="AK97"/>
  <c r="AK95"/>
  <c r="AK92"/>
  <c r="AK88"/>
  <c r="AK79"/>
  <c r="AK78"/>
  <c r="AK77"/>
  <c r="AK76"/>
  <c r="AK75"/>
  <c r="AK69"/>
  <c r="AK68"/>
  <c r="AK67"/>
  <c r="AK64"/>
  <c r="AK62"/>
  <c r="AK60"/>
  <c r="AK52"/>
  <c r="AK50"/>
  <c r="AK48"/>
  <c r="AK45"/>
  <c r="AK42"/>
  <c r="AK40"/>
  <c r="AK37"/>
  <c r="AK36"/>
  <c r="AK27"/>
  <c r="AK26"/>
  <c r="AK26" i="1"/>
  <c r="AK108"/>
  <c r="AG123"/>
  <c r="AK50"/>
  <c r="AK48"/>
  <c r="AK107"/>
  <c r="AK76"/>
  <c r="AK122"/>
  <c r="AK36"/>
  <c r="AK37"/>
  <c r="AK60"/>
  <c r="AK62"/>
  <c r="AK67"/>
  <c r="AK68"/>
  <c r="AK69"/>
  <c r="AK75"/>
  <c r="AK77"/>
  <c r="AK78"/>
  <c r="AK79"/>
  <c r="AK88"/>
  <c r="AK92"/>
  <c r="AK112"/>
  <c r="AK113"/>
  <c r="AK115"/>
  <c r="AK120"/>
  <c r="AK121"/>
  <c r="AK97"/>
  <c r="AK64"/>
  <c r="AK52"/>
  <c r="AK45"/>
  <c r="AK42"/>
  <c r="AK40"/>
  <c r="AK95"/>
  <c r="AK123" l="1"/>
  <c r="AK27"/>
</calcChain>
</file>

<file path=xl/sharedStrings.xml><?xml version="1.0" encoding="utf-8"?>
<sst xmlns="http://schemas.openxmlformats.org/spreadsheetml/2006/main" count="532" uniqueCount="153">
  <si>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</si>
  <si>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</si>
  <si>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</si>
  <si>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</si>
  <si>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</si>
  <si>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</si>
  <si>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</si>
  <si>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</si>
  <si>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</si>
  <si>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</si>
  <si>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</si>
  <si>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</si>
  <si>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</si>
  <si>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</si>
  <si>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</si>
  <si>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</si>
  <si>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</si>
  <si>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</si>
  <si>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</si>
  <si>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</si>
  <si>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</si>
  <si>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Программная часть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</si>
  <si>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</si>
  <si>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</si>
  <si>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</si>
  <si>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</si>
  <si>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</si>
  <si>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</si>
  <si>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Программа</t>
  </si>
  <si>
    <t xml:space="preserve">Цель 1 "Формирование    эффективной    системы
исполнения  муниципальных   функций   и
предоставления качественных муниципальных  услуг
администрацией Западнодвинского района Тверской области"                           </t>
  </si>
  <si>
    <t>-</t>
  </si>
  <si>
    <t>%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</si>
  <si>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</si>
  <si>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</si>
  <si>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Задача 1 «Совершенствование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</si>
  <si>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</si>
  <si>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</si>
  <si>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да-1/нет-0</t>
  </si>
  <si>
    <t>Показатель 1 " Количество зарегистрированных актов гражданского состояния"</t>
  </si>
  <si>
    <t>ед.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</si>
  <si>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</si>
  <si>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</si>
  <si>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</si>
  <si>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</si>
  <si>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</si>
  <si>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Показатель 1 "Финансовая обеспеченность текущего периода к предшествующему"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</si>
  <si>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счет средст местного бюджета"</t>
  </si>
  <si>
    <t>тыс.руб</t>
  </si>
  <si>
    <t>Показатель 1 "Объем защищенности базы данных"</t>
  </si>
  <si>
    <t>Задача 2 «Создание условий для устойчивого функционирования и обеспечение повышения качества и доступности результатов предоставления государственной услуги по государственной регистрации актов гражданского состояния Отдела записи актов гражданского состояния администрации Западнодвинского района Тверской области»</t>
  </si>
  <si>
    <t>Показатель 1 "Количество проведенных мероприятий и публикаций в текущем году"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</si>
  <si>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</si>
  <si>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</si>
  <si>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</si>
  <si>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Показатель 1 "Количество размещенной информации за год"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</si>
  <si>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</si>
  <si>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</si>
  <si>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</si>
  <si>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</si>
  <si>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</si>
  <si>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Показатель 1 "Количество введённых в электронную базу данных актовых записей с бумажных носителей по отношению к общему количеству находящемся на хранении в Отдела записи актов гражданского состояния администрации Западнодвинского района Тверской области"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</si>
  <si>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</si>
  <si>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</si>
  <si>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</si>
  <si>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</si>
  <si>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</si>
  <si>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Задача 1 "Обеспечение информационной открытости деятельности органов местного самоуправления Западнодвинского района Тверской области»</t>
  </si>
  <si>
    <t>Показатель 1 "Количество выпусков районных средств массовой информации, в которых отражена информация о деятельности органов местного самоуправления Западнодвинского района"</t>
  </si>
  <si>
    <t>Показатель 2 "Доля населения Западнодвинского района Тверской области, информированного о работе органов местного самоуправления муниципального образования Западнодвинский район Тверской области"</t>
  </si>
  <si>
    <t>Показатель 3 "Доля населения Западнодвинского района Тверской области, положительно оценивающего работу органов местного самоуправления муниципального образования Западнодвинский район Тверской области"</t>
  </si>
  <si>
    <t>Административное мероприятие 1.001 "Проведение обучающих семинаров с руководителями и работниками районных средств массовой информации"</t>
  </si>
  <si>
    <t>Показатель 1 " Количество проведенных семинаров"</t>
  </si>
  <si>
    <t>Административное мероприятие 1.002 ""Ведение и наполнение официального сайта администрации Западнодвинского района Тверской области"</t>
  </si>
  <si>
    <t>Показатель 1 "Ежедневное количество посетителей сайта"</t>
  </si>
  <si>
    <t>чел.</t>
  </si>
  <si>
    <t xml:space="preserve">Мероприятие 1.003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</si>
  <si>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>Показатель 1 " Количество выходов в эфир за год"</t>
  </si>
  <si>
    <t>Мероприятие 1.004 "Предоставление субсидии на реализацию расходных обязательств  редакции районной газеты «Авангард»"</t>
  </si>
  <si>
    <t>Показатель 1 " Средний сложившийся тираж номера"</t>
  </si>
  <si>
    <t>Мероприятие 1.005 "Субсидии на развитие материально-технической базы редакции районной газеты «Авангард»"</t>
  </si>
  <si>
    <t>Показатель 1 " Количество рабочих мест, оборудованных полным комплектом"</t>
  </si>
  <si>
    <t>Задача 2 "Осуществление системного подхода к освещению в районных средствах массовой информации социально-значимых тем»</t>
  </si>
  <si>
    <t>Показатель 1 "Количество тематических передач, интервью, публикаций, выпущенных районными средствами массовой информации, освещающих основные направления социально-экономического развития Западнодвинского района, осуществляемые органами местного самоуправления муниципального образования Западнодвинский район "</t>
  </si>
  <si>
    <t>Показатель 2 "Количество приобретенных современных технических устройств, используемых в процессе осуществления деятельности районных средств массовой информации"</t>
  </si>
  <si>
    <t>Административное мероприятие 2.001 "Обеспечение взаимодействия администрации Западнодвинского района, муниципальных учреждений района с  районными средствами массовой информации в вопросах освещения социально-значимых тем"</t>
  </si>
  <si>
    <t>Показатель 1 " Количество тематических материалов,  посвященных социальной политике района"</t>
  </si>
  <si>
    <t>Административное мероприятие 2.002 "Обеспечение взаимодействия администрации Западнодвинского района с представителями некоммерческих организаций района Тверской области по вопросам подготовки материалов, освещающих их деятельность"</t>
  </si>
  <si>
    <t>Показатель 1 " Количество тематических материалов,  подготовленных некоммерческими организациями"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</si>
  <si>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</si>
  <si>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Задача 1 "Развитие кадрового потенциала администрации Западнодвинского района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</si>
  <si>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</si>
  <si>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Показатель 2 "Доля муниципальных служащих, повышавших профессиональный уровень в течение года"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</si>
  <si>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</si>
  <si>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</si>
  <si>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</si>
  <si>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Показатель 1 " Доля впервые принятых на муниципальную службу и прошедших обучение"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</si>
  <si>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</si>
  <si>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Показатель 1 " Доля муниципальных служащих, которым в течении года оказаны консультационные услуги от числа обратившихся"</t>
  </si>
  <si>
    <t>Показатель 1 "Количество служащих, направленных  на профессиональную переподготовку и подготовку"</t>
  </si>
  <si>
    <t>Показатель 2 " Количество служащих, направленных на повышение квалификации, курсы, семинары"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</si>
  <si>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</si>
  <si>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</si>
  <si>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Показатель 2 "Доля жителей Западнодвинского района, информированных о мероприятиях с участием главы Западнодвинского района, представителей администрации района"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</si>
  <si>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</si>
  <si>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Показатель 1 " Количество мероприятий, проводимых администрацией Западнодвинского района с участием Главы Западнодвинского района"</t>
  </si>
  <si>
    <t>Показатель 2 " Количество участников мероприятий"</t>
  </si>
  <si>
    <t>Показатель 3 " Уровень удовлетворенности участников мероприятий по итогам проведения"</t>
  </si>
  <si>
    <t>Обеспечивающая подпрограмма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</si>
  <si>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</si>
  <si>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</si>
  <si>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</si>
  <si>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Главный администратор (администратор) муниципальной программы Администрация Западнодвинского района</t>
  </si>
  <si>
    <t>Финансовый год, предшествующий году реализации программы, 2013 год</t>
  </si>
  <si>
    <t>д</t>
  </si>
  <si>
    <t>S</t>
  </si>
  <si>
    <t>Г</t>
  </si>
  <si>
    <t>Ж</t>
  </si>
  <si>
    <t>2. Цель - цель муниципальной программы;</t>
  </si>
  <si>
    <t>Показатель 2 "Доля дополнительно выделенных средств на содержание отдела ЗАГС"</t>
  </si>
  <si>
    <t>тыс.руб.</t>
  </si>
  <si>
    <t>Показатель 1 "Загрузка технических средств"</t>
  </si>
  <si>
    <t>час.</t>
  </si>
  <si>
    <t>Д</t>
  </si>
  <si>
    <t>С</t>
  </si>
  <si>
    <t>Н</t>
  </si>
  <si>
    <t xml:space="preserve"> экз.</t>
  </si>
  <si>
    <t>Мероприятия 1.007 "Субсидия на иные цели телерадиовещанию"</t>
  </si>
  <si>
    <t>Приложение  к постановлению Администрации Западнодвинского района</t>
  </si>
  <si>
    <t xml:space="preserve">                                                                "Приложение 1                                                                                                                                                                       к муниципальной программе Западнодвинского района "Муниципальное управление в муниципальном образовании Западнодвинский район Тверской области на 2014-2019 годы"</t>
  </si>
  <si>
    <t>_</t>
  </si>
  <si>
    <t>Показатель 1 "Уровень удовлетворенности граждан работой  администрации Западнодвинского района и ее структурных подразделений к 2019 году не менее 82%"</t>
  </si>
  <si>
    <t>Показатель 2 "Уровень   удовлетворенности   граждан    качеством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района, к 2019 году  не  менее 87%"</t>
  </si>
  <si>
    <t>Показатель 5 "Доля муниципальных служащих, имеющих постоянную мотивацию на профессиональное  развитие и реализующих ее, к 2019 году не менее 87%"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</si>
  <si>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организаций, к 2019 году не менее 87%."</t>
  </si>
  <si>
    <t>Показатель 4 "Доля муниципальных служащих Западнодвинского района (далее  - муниципальные служащие),    удовлетворенных    организацией    и условиями труда, к 2019 году не менее 93%"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</si>
  <si>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  к  2019 году не менее 82 %"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</si>
  <si>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</si>
  <si>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2 "Штатная численность отдела ЗАГС администрации Западнодвинского районаТверской области"</t>
  </si>
  <si>
    <t>Показатель 2 "Количество редакций районных и городских газет, которым оказана поддержка в рамках мероприятия"</t>
  </si>
  <si>
    <t>ед</t>
  </si>
  <si>
    <t>Мероприятие 2.002 "Обеспечение деятельности МКУ "Межведомственная централизованнная бухгалтерия "</t>
  </si>
  <si>
    <t>Показатель 2 "Количество обслуживаемых организаций МКУ "Межведомственная централизованная бухгалтерия"</t>
  </si>
  <si>
    <t>55</t>
  </si>
  <si>
    <t>в</t>
  </si>
  <si>
    <t>Муниципальное управление в муниципальном образовании Западнодвинский район Тверской области на 2014-2019 г</t>
  </si>
  <si>
    <t>Мероприятие 1.006 "Предоставлении субсидии на реализацию расходных обязательств редакции районной газеты  за счет областного бюджета</t>
  </si>
  <si>
    <t>О</t>
  </si>
  <si>
    <t>Мероприятие 2.003
"Осуществление отдельных
 государственных полномочий
 по организации деятельности
 выполнения отчетности, согласно Закона Тверской области № 22-ЗО от 07.04.2016 г.».</t>
  </si>
  <si>
    <t>тыс.
руб</t>
  </si>
  <si>
    <t>Показатель 1 
«Количество
 организационных
 мероприятий в
 области обращения
 с твердыми 
коммунальными
 отходами»</t>
  </si>
  <si>
    <t>Значение</t>
  </si>
  <si>
    <t xml:space="preserve">от 26.01.2017 г. № 11             </t>
  </si>
  <si>
    <t xml:space="preserve">от  22.02.2017 г. № _29_____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</si>
</sst>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164" fontId="3" fillId="0" borderId="0" xfId="0" applyNumberFormat="1" applyFont="1"/>
    <xf numFmtId="164" fontId="4" fillId="0" borderId="1" xfId="0" applyNumberFormat="1" applyFont="1" applyFill="1" applyBorder="1"/>
    <xf numFmtId="164" fontId="5" fillId="2" borderId="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2" xfId="0" applyFont="1" applyBorder="1"/>
    <xf numFmtId="49" fontId="4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/>
    <xf numFmtId="164" fontId="5" fillId="3" borderId="1" xfId="0" applyNumberFormat="1" applyFont="1" applyFill="1" applyBorder="1"/>
    <xf numFmtId="0" fontId="4" fillId="3" borderId="1" xfId="0" applyFont="1" applyFill="1" applyBorder="1"/>
    <xf numFmtId="164" fontId="5" fillId="3" borderId="1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16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tabSelected="1" zoomScale="82" zoomScaleNormal="82" workbookViewId="0">
      <selection activeCell="AF17" sqref="AF17"/>
    </sheetView>
  </sheetViews>
  <sheetFormatPr defaultRowHeight="11.25"/>
  <cols>
    <col min="1" max="1" width="1.570312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1.5703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7.140625" style="6" customWidth="1"/>
    <col min="29" max="29" width="6" style="6" customWidth="1"/>
    <col min="30" max="30" width="8.5703125" style="6" customWidth="1"/>
    <col min="31" max="31" width="9.5703125" style="6" customWidth="1"/>
    <col min="32" max="32" width="9.7109375" style="6" customWidth="1"/>
    <col min="33" max="33" width="8" style="6" customWidth="1"/>
    <col min="34" max="34" width="8.140625" style="6" customWidth="1"/>
    <col min="35" max="35" width="9.28515625" style="6" customWidth="1"/>
    <col min="36" max="36" width="7.7109375" style="6" customWidth="1"/>
    <col min="37" max="37" width="10.28515625" style="6" customWidth="1"/>
    <col min="38" max="16384" width="9.140625" style="6"/>
  </cols>
  <sheetData>
    <row r="1" spans="1:37">
      <c r="AB1" s="80" t="s">
        <v>127</v>
      </c>
      <c r="AC1" s="80"/>
      <c r="AD1" s="80"/>
      <c r="AE1" s="80"/>
      <c r="AF1" s="80"/>
      <c r="AG1" s="80"/>
      <c r="AH1" s="80"/>
      <c r="AI1" s="80"/>
      <c r="AJ1" s="59"/>
      <c r="AK1" s="59"/>
    </row>
    <row r="2" spans="1:37">
      <c r="AB2" s="80" t="s">
        <v>152</v>
      </c>
      <c r="AC2" s="80"/>
      <c r="AD2" s="80"/>
      <c r="AE2" s="80"/>
      <c r="AF2" s="80"/>
      <c r="AG2" s="80"/>
      <c r="AH2" s="80"/>
      <c r="AI2" s="80"/>
      <c r="AJ2" s="59"/>
      <c r="AK2" s="59"/>
    </row>
    <row r="3" spans="1:37" ht="12.75" customHeight="1">
      <c r="AB3" s="81" t="s">
        <v>128</v>
      </c>
      <c r="AC3" s="81"/>
      <c r="AD3" s="81"/>
      <c r="AE3" s="81"/>
      <c r="AF3" s="81"/>
      <c r="AG3" s="81"/>
      <c r="AH3" s="81"/>
      <c r="AI3" s="81"/>
      <c r="AJ3" s="81"/>
      <c r="AK3" s="81"/>
    </row>
    <row r="4" spans="1:37">
      <c r="AB4" s="81"/>
      <c r="AC4" s="81"/>
      <c r="AD4" s="81"/>
      <c r="AE4" s="81"/>
      <c r="AF4" s="81"/>
      <c r="AG4" s="81"/>
      <c r="AH4" s="81"/>
      <c r="AI4" s="81"/>
      <c r="AJ4" s="81"/>
      <c r="AK4" s="81"/>
    </row>
    <row r="5" spans="1:37" s="1" customFormat="1" ht="12.75" customHeight="1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7" s="1" customFormat="1" ht="12.75" customHeight="1">
      <c r="AB6" s="81"/>
      <c r="AC6" s="81"/>
      <c r="AD6" s="81"/>
      <c r="AE6" s="81"/>
      <c r="AF6" s="81"/>
      <c r="AG6" s="81"/>
      <c r="AH6" s="81"/>
      <c r="AI6" s="81"/>
      <c r="AJ6" s="81"/>
      <c r="AK6" s="81"/>
    </row>
    <row r="7" spans="1:37" s="1" customFormat="1" ht="54" customHeight="1">
      <c r="H7" s="78" t="s">
        <v>144</v>
      </c>
      <c r="I7" s="78"/>
      <c r="J7" s="78"/>
      <c r="K7" s="78"/>
      <c r="L7" s="78"/>
      <c r="M7" s="78"/>
      <c r="N7" s="78"/>
      <c r="O7" s="78"/>
      <c r="AB7" s="81"/>
      <c r="AC7" s="81"/>
      <c r="AD7" s="81"/>
      <c r="AE7" s="81"/>
      <c r="AF7" s="81"/>
      <c r="AG7" s="81"/>
      <c r="AH7" s="81"/>
      <c r="AI7" s="81"/>
      <c r="AJ7" s="81"/>
      <c r="AK7" s="81"/>
    </row>
    <row r="8" spans="1:37" s="1" customFormat="1" ht="6.75" customHeight="1">
      <c r="H8" s="7"/>
      <c r="I8" s="7"/>
      <c r="J8" s="7"/>
      <c r="K8" s="7"/>
      <c r="L8" s="7"/>
      <c r="M8" s="7"/>
      <c r="N8" s="7"/>
      <c r="O8" s="7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1:37" s="1" customFormat="1" ht="14.25" customHeight="1">
      <c r="F9" s="79" t="s">
        <v>16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s="1" customFormat="1" ht="12.75" customHeight="1">
      <c r="AB10" s="81"/>
      <c r="AC10" s="81"/>
      <c r="AD10" s="81"/>
      <c r="AE10" s="81"/>
      <c r="AF10" s="81"/>
      <c r="AG10" s="81"/>
      <c r="AH10" s="81"/>
      <c r="AI10" s="81"/>
      <c r="AJ10" s="81"/>
      <c r="AK10" s="81"/>
    </row>
    <row r="11" spans="1:37" s="1" customFormat="1" ht="21.75" customHeight="1">
      <c r="A11" s="75" t="s">
        <v>111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AD11" s="75"/>
      <c r="AE11" s="75"/>
      <c r="AF11" s="75"/>
      <c r="AG11" s="75"/>
      <c r="AH11" s="75"/>
      <c r="AI11" s="75"/>
      <c r="AJ11" s="75"/>
      <c r="AK11" s="75"/>
    </row>
    <row r="12" spans="1:37" s="1" customFormat="1"/>
    <row r="13" spans="1:37" s="1" customFormat="1">
      <c r="A13" s="83" t="s">
        <v>1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37" s="1" customFormat="1">
      <c r="A14" s="75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1:37" s="1" customFormat="1">
      <c r="A15" s="75" t="s">
        <v>117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37" s="1" customFormat="1" ht="24.75" customHeight="1">
      <c r="A16" s="61">
        <v>3</v>
      </c>
      <c r="B16" s="79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</row>
    <row r="17" spans="1:37" s="1" customFormat="1" ht="17.25" customHeight="1">
      <c r="A17" s="75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1:37" s="1" customFormat="1" ht="17.25" customHeight="1">
      <c r="A18" s="75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1:37" s="1" customFormat="1" ht="18.75" customHeight="1">
      <c r="A19" s="75" t="s">
        <v>26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37" s="61" customFormat="1" ht="17.25" customHeight="1">
      <c r="A20" s="75" t="s">
        <v>27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1" customFormat="1"/>
    <row r="22" spans="1:37" s="1" customFormat="1" ht="91.5" customHeight="1">
      <c r="A22" s="69" t="s">
        <v>18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3" t="s">
        <v>7</v>
      </c>
      <c r="S22" s="73"/>
      <c r="T22" s="73"/>
      <c r="U22" s="73"/>
      <c r="V22" s="73"/>
      <c r="W22" s="73"/>
      <c r="X22" s="73"/>
      <c r="Y22" s="73"/>
      <c r="Z22" s="73"/>
      <c r="AA22" s="74"/>
      <c r="AB22" s="63" t="s">
        <v>20</v>
      </c>
      <c r="AC22" s="63" t="s">
        <v>12</v>
      </c>
      <c r="AD22" s="63" t="s">
        <v>112</v>
      </c>
      <c r="AE22" s="72" t="s">
        <v>13</v>
      </c>
      <c r="AF22" s="73"/>
      <c r="AG22" s="73"/>
      <c r="AH22" s="73"/>
      <c r="AI22" s="73"/>
      <c r="AJ22" s="74"/>
      <c r="AK22" s="58" t="s">
        <v>14</v>
      </c>
    </row>
    <row r="23" spans="1:37" s="1" customFormat="1" ht="73.5" customHeight="1">
      <c r="A23" s="67" t="s">
        <v>2</v>
      </c>
      <c r="B23" s="77"/>
      <c r="C23" s="70"/>
      <c r="D23" s="67" t="s">
        <v>3</v>
      </c>
      <c r="E23" s="70"/>
      <c r="F23" s="67" t="s">
        <v>4</v>
      </c>
      <c r="G23" s="70"/>
      <c r="H23" s="72" t="s">
        <v>17</v>
      </c>
      <c r="I23" s="73"/>
      <c r="J23" s="73"/>
      <c r="K23" s="73"/>
      <c r="L23" s="73"/>
      <c r="M23" s="73"/>
      <c r="N23" s="73"/>
      <c r="O23" s="73"/>
      <c r="P23" s="73"/>
      <c r="Q23" s="74"/>
      <c r="R23" s="67" t="s">
        <v>5</v>
      </c>
      <c r="S23" s="70"/>
      <c r="T23" s="63" t="s">
        <v>6</v>
      </c>
      <c r="U23" s="63" t="s">
        <v>8</v>
      </c>
      <c r="V23" s="63" t="s">
        <v>9</v>
      </c>
      <c r="W23" s="67" t="s">
        <v>10</v>
      </c>
      <c r="X23" s="77"/>
      <c r="Y23" s="70"/>
      <c r="Z23" s="67" t="s">
        <v>11</v>
      </c>
      <c r="AA23" s="70"/>
      <c r="AB23" s="76"/>
      <c r="AC23" s="76"/>
      <c r="AD23" s="76"/>
      <c r="AE23" s="63">
        <v>2014</v>
      </c>
      <c r="AF23" s="63">
        <v>2015</v>
      </c>
      <c r="AG23" s="65">
        <v>2016</v>
      </c>
      <c r="AH23" s="67">
        <v>2017</v>
      </c>
      <c r="AI23" s="69">
        <v>2018</v>
      </c>
      <c r="AJ23" s="62">
        <v>2019</v>
      </c>
      <c r="AK23" s="63" t="s">
        <v>150</v>
      </c>
    </row>
    <row r="24" spans="1:37" s="1" customFormat="1" ht="139.5" customHeight="1">
      <c r="A24" s="68"/>
      <c r="B24" s="78"/>
      <c r="C24" s="71"/>
      <c r="D24" s="68"/>
      <c r="E24" s="71"/>
      <c r="F24" s="68"/>
      <c r="G24" s="71"/>
      <c r="H24" s="72" t="s">
        <v>5</v>
      </c>
      <c r="I24" s="74"/>
      <c r="J24" s="60" t="s">
        <v>6</v>
      </c>
      <c r="K24" s="72" t="s">
        <v>9</v>
      </c>
      <c r="L24" s="74"/>
      <c r="M24" s="72" t="s">
        <v>19</v>
      </c>
      <c r="N24" s="73"/>
      <c r="O24" s="73"/>
      <c r="P24" s="73"/>
      <c r="Q24" s="74"/>
      <c r="R24" s="68"/>
      <c r="S24" s="71"/>
      <c r="T24" s="64"/>
      <c r="U24" s="64"/>
      <c r="V24" s="64"/>
      <c r="W24" s="68"/>
      <c r="X24" s="78"/>
      <c r="Y24" s="71"/>
      <c r="Z24" s="68"/>
      <c r="AA24" s="71"/>
      <c r="AB24" s="64"/>
      <c r="AC24" s="64"/>
      <c r="AD24" s="64"/>
      <c r="AE24" s="64"/>
      <c r="AF24" s="64"/>
      <c r="AG24" s="66"/>
      <c r="AH24" s="68"/>
      <c r="AI24" s="69"/>
      <c r="AJ24" s="62"/>
      <c r="AK24" s="64"/>
    </row>
    <row r="25" spans="1:37" s="1" customFormat="1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60">
        <v>9</v>
      </c>
      <c r="J25" s="60">
        <v>10</v>
      </c>
      <c r="K25" s="60">
        <v>11</v>
      </c>
      <c r="L25" s="60">
        <v>12</v>
      </c>
      <c r="M25" s="60">
        <v>13</v>
      </c>
      <c r="N25" s="60">
        <v>14</v>
      </c>
      <c r="O25" s="60">
        <v>15</v>
      </c>
      <c r="P25" s="60">
        <v>16</v>
      </c>
      <c r="Q25" s="60">
        <v>17</v>
      </c>
      <c r="R25" s="56">
        <v>18</v>
      </c>
      <c r="S25" s="56">
        <v>19</v>
      </c>
      <c r="T25" s="56">
        <v>20</v>
      </c>
      <c r="U25" s="56">
        <v>21</v>
      </c>
      <c r="V25" s="56">
        <v>22</v>
      </c>
      <c r="W25" s="56">
        <v>23</v>
      </c>
      <c r="X25" s="56">
        <v>24</v>
      </c>
      <c r="Y25" s="56">
        <v>25</v>
      </c>
      <c r="Z25" s="56">
        <v>26</v>
      </c>
      <c r="AA25" s="56">
        <v>27</v>
      </c>
      <c r="AB25" s="56">
        <v>28</v>
      </c>
      <c r="AC25" s="56">
        <v>29</v>
      </c>
      <c r="AD25" s="56">
        <v>30</v>
      </c>
      <c r="AE25" s="56">
        <v>31</v>
      </c>
      <c r="AF25" s="56">
        <v>32</v>
      </c>
      <c r="AG25" s="21">
        <v>33</v>
      </c>
      <c r="AH25" s="57">
        <v>34</v>
      </c>
      <c r="AI25" s="57">
        <v>35</v>
      </c>
      <c r="AJ25" s="32">
        <v>36</v>
      </c>
      <c r="AK25" s="33">
        <v>37</v>
      </c>
    </row>
    <row r="26" spans="1:37" s="1" customFormat="1" ht="27" customHeight="1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8" t="s">
        <v>28</v>
      </c>
      <c r="AC26" s="11" t="s">
        <v>15</v>
      </c>
      <c r="AD26" s="10">
        <v>28283.3</v>
      </c>
      <c r="AE26" s="10">
        <v>27838.3</v>
      </c>
      <c r="AF26" s="10">
        <v>28914</v>
      </c>
      <c r="AG26" s="30">
        <v>30463.8</v>
      </c>
      <c r="AH26" s="43">
        <v>27983.4</v>
      </c>
      <c r="AI26" s="43">
        <v>27106</v>
      </c>
      <c r="AJ26" s="43">
        <v>26875.9</v>
      </c>
      <c r="AK26" s="55">
        <f>SUM(AE26:AJ26)</f>
        <v>169181.4</v>
      </c>
    </row>
    <row r="27" spans="1:37" s="1" customFormat="1" ht="23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8" t="s">
        <v>21</v>
      </c>
      <c r="AC27" s="11" t="s">
        <v>15</v>
      </c>
      <c r="AD27" s="10">
        <v>5295.3</v>
      </c>
      <c r="AE27" s="10">
        <v>5429.7</v>
      </c>
      <c r="AF27" s="10">
        <v>5389.9</v>
      </c>
      <c r="AG27" s="30">
        <v>5735.9</v>
      </c>
      <c r="AH27" s="43">
        <v>4013.9</v>
      </c>
      <c r="AI27" s="43">
        <v>3936.5</v>
      </c>
      <c r="AJ27" s="43">
        <v>3906.4</v>
      </c>
      <c r="AK27" s="44">
        <f>SUM(AE27:AJ27)</f>
        <v>28412.300000000003</v>
      </c>
    </row>
    <row r="28" spans="1:37" s="1" customFormat="1" ht="17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9" t="s">
        <v>29</v>
      </c>
      <c r="AC28" s="12" t="s">
        <v>15</v>
      </c>
      <c r="AD28" s="9" t="s">
        <v>30</v>
      </c>
      <c r="AE28" s="9" t="s">
        <v>30</v>
      </c>
      <c r="AF28" s="9" t="s">
        <v>30</v>
      </c>
      <c r="AG28" s="23" t="s">
        <v>30</v>
      </c>
      <c r="AH28" s="9" t="s">
        <v>30</v>
      </c>
      <c r="AI28" s="9" t="s">
        <v>30</v>
      </c>
      <c r="AJ28" s="9" t="s">
        <v>129</v>
      </c>
      <c r="AK28" s="9" t="s">
        <v>30</v>
      </c>
    </row>
    <row r="29" spans="1:37" s="1" customFormat="1" ht="12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60" t="s">
        <v>130</v>
      </c>
      <c r="AC29" s="12" t="s">
        <v>31</v>
      </c>
      <c r="AD29" s="9">
        <v>60</v>
      </c>
      <c r="AE29" s="9">
        <v>65</v>
      </c>
      <c r="AF29" s="9">
        <v>70</v>
      </c>
      <c r="AG29" s="23">
        <v>75</v>
      </c>
      <c r="AH29" s="9">
        <v>80</v>
      </c>
      <c r="AI29" s="9">
        <v>82</v>
      </c>
      <c r="AJ29" s="9">
        <v>82</v>
      </c>
      <c r="AK29" s="9">
        <v>82</v>
      </c>
    </row>
    <row r="30" spans="1:37" s="1" customFormat="1" ht="237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60" t="s">
        <v>131</v>
      </c>
      <c r="AC30" s="12" t="s">
        <v>31</v>
      </c>
      <c r="AD30" s="9">
        <v>65</v>
      </c>
      <c r="AE30" s="9">
        <v>70</v>
      </c>
      <c r="AF30" s="9">
        <v>75</v>
      </c>
      <c r="AG30" s="23">
        <v>80</v>
      </c>
      <c r="AH30" s="9">
        <v>85</v>
      </c>
      <c r="AI30" s="9">
        <v>87</v>
      </c>
      <c r="AJ30" s="9">
        <v>87</v>
      </c>
      <c r="AK30" s="9">
        <v>87</v>
      </c>
    </row>
    <row r="31" spans="1:37" s="1" customFormat="1" ht="17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60" t="s">
        <v>135</v>
      </c>
      <c r="AC31" s="12" t="s">
        <v>31</v>
      </c>
      <c r="AD31" s="9">
        <v>60</v>
      </c>
      <c r="AE31" s="9">
        <v>65</v>
      </c>
      <c r="AF31" s="9">
        <v>70</v>
      </c>
      <c r="AG31" s="23">
        <v>75</v>
      </c>
      <c r="AH31" s="9">
        <v>80</v>
      </c>
      <c r="AI31" s="9">
        <v>82</v>
      </c>
      <c r="AJ31" s="9">
        <v>82</v>
      </c>
      <c r="AK31" s="9">
        <v>82</v>
      </c>
    </row>
    <row r="32" spans="1:37" s="1" customFormat="1" ht="13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60" t="s">
        <v>134</v>
      </c>
      <c r="AC32" s="12" t="s">
        <v>31</v>
      </c>
      <c r="AD32" s="9">
        <v>80</v>
      </c>
      <c r="AE32" s="9">
        <v>82</v>
      </c>
      <c r="AF32" s="9">
        <v>84</v>
      </c>
      <c r="AG32" s="23">
        <v>86</v>
      </c>
      <c r="AH32" s="9">
        <v>88</v>
      </c>
      <c r="AI32" s="9">
        <v>93</v>
      </c>
      <c r="AJ32" s="9">
        <v>93</v>
      </c>
      <c r="AK32" s="9">
        <v>93</v>
      </c>
    </row>
    <row r="33" spans="1:37" s="1" customFormat="1" ht="11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60" t="s">
        <v>132</v>
      </c>
      <c r="AC33" s="12" t="s">
        <v>31</v>
      </c>
      <c r="AD33" s="9">
        <v>65</v>
      </c>
      <c r="AE33" s="9">
        <v>70</v>
      </c>
      <c r="AF33" s="9">
        <v>75</v>
      </c>
      <c r="AG33" s="23">
        <v>80</v>
      </c>
      <c r="AH33" s="9">
        <v>85</v>
      </c>
      <c r="AI33" s="9">
        <v>87</v>
      </c>
      <c r="AJ33" s="9">
        <v>87</v>
      </c>
      <c r="AK33" s="9">
        <v>87</v>
      </c>
    </row>
    <row r="34" spans="1:37" s="1" customFormat="1" ht="12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60" t="s">
        <v>32</v>
      </c>
      <c r="AC34" s="12" t="s">
        <v>15</v>
      </c>
      <c r="AD34" s="9" t="s">
        <v>30</v>
      </c>
      <c r="AE34" s="9" t="s">
        <v>30</v>
      </c>
      <c r="AF34" s="9" t="s">
        <v>30</v>
      </c>
      <c r="AG34" s="23" t="s">
        <v>30</v>
      </c>
      <c r="AH34" s="9"/>
      <c r="AI34" s="9"/>
      <c r="AJ34" s="9"/>
      <c r="AK34" s="9" t="s">
        <v>30</v>
      </c>
    </row>
    <row r="35" spans="1:37" s="1" customFormat="1" ht="13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60" t="s">
        <v>133</v>
      </c>
      <c r="AC35" s="12" t="s">
        <v>31</v>
      </c>
      <c r="AD35" s="9">
        <v>60</v>
      </c>
      <c r="AE35" s="9">
        <v>70</v>
      </c>
      <c r="AF35" s="9">
        <v>75</v>
      </c>
      <c r="AG35" s="23">
        <v>80</v>
      </c>
      <c r="AH35" s="9">
        <v>85</v>
      </c>
      <c r="AI35" s="9">
        <v>87</v>
      </c>
      <c r="AJ35" s="9">
        <v>87</v>
      </c>
      <c r="AK35" s="9">
        <v>87</v>
      </c>
    </row>
    <row r="36" spans="1:37" s="1" customFormat="1" ht="117" customHeight="1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8" t="s">
        <v>33</v>
      </c>
      <c r="AC36" s="11" t="s">
        <v>15</v>
      </c>
      <c r="AD36" s="10">
        <v>521.79999999999995</v>
      </c>
      <c r="AE36" s="10">
        <v>553.1</v>
      </c>
      <c r="AF36" s="10">
        <v>494.7</v>
      </c>
      <c r="AG36" s="22">
        <v>591.79999999999995</v>
      </c>
      <c r="AH36" s="10">
        <v>451.3</v>
      </c>
      <c r="AI36" s="10">
        <v>451.2</v>
      </c>
      <c r="AJ36" s="10">
        <v>451.1</v>
      </c>
      <c r="AK36" s="10">
        <f>AJ36+AI36+AH36+AG36+AF36+AE36</f>
        <v>2993.2</v>
      </c>
    </row>
    <row r="37" spans="1:37" s="1" customFormat="1" ht="20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8" t="s">
        <v>34</v>
      </c>
      <c r="AC37" s="11" t="s">
        <v>15</v>
      </c>
      <c r="AD37" s="10">
        <v>521.79999999999995</v>
      </c>
      <c r="AE37" s="10">
        <v>553.1</v>
      </c>
      <c r="AF37" s="10">
        <v>494.7</v>
      </c>
      <c r="AG37" s="22">
        <v>591.79999999999995</v>
      </c>
      <c r="AH37" s="10">
        <v>451.3</v>
      </c>
      <c r="AI37" s="10">
        <v>451.2</v>
      </c>
      <c r="AJ37" s="10">
        <v>451.1</v>
      </c>
      <c r="AK37" s="10">
        <f>AJ37+AI37+AH37+AG37+AF37+AE37</f>
        <v>2993.2</v>
      </c>
    </row>
    <row r="38" spans="1:37" s="1" customFormat="1" ht="12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60" t="s">
        <v>35</v>
      </c>
      <c r="AC38" s="12" t="s">
        <v>31</v>
      </c>
      <c r="AD38" s="9">
        <v>100</v>
      </c>
      <c r="AE38" s="9">
        <v>100</v>
      </c>
      <c r="AF38" s="9">
        <v>100</v>
      </c>
      <c r="AG38" s="23">
        <v>100</v>
      </c>
      <c r="AH38" s="9">
        <v>100</v>
      </c>
      <c r="AI38" s="9">
        <v>100</v>
      </c>
      <c r="AJ38" s="9">
        <v>100</v>
      </c>
      <c r="AK38" s="9">
        <v>100</v>
      </c>
    </row>
    <row r="39" spans="1:37" s="1" customFormat="1" ht="171.75" customHeight="1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60" t="s">
        <v>36</v>
      </c>
      <c r="AC39" s="12" t="s">
        <v>37</v>
      </c>
      <c r="AD39" s="9">
        <v>1</v>
      </c>
      <c r="AE39" s="9">
        <v>1</v>
      </c>
      <c r="AF39" s="9">
        <v>1</v>
      </c>
      <c r="AG39" s="23">
        <v>1</v>
      </c>
      <c r="AH39" s="9">
        <v>1</v>
      </c>
      <c r="AI39" s="9">
        <v>1</v>
      </c>
      <c r="AJ39" s="9">
        <v>1</v>
      </c>
      <c r="AK39" s="9">
        <v>1</v>
      </c>
    </row>
    <row r="40" spans="1:37" s="1" customFormat="1" ht="61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60" t="s">
        <v>38</v>
      </c>
      <c r="AC40" s="12" t="s">
        <v>39</v>
      </c>
      <c r="AD40" s="9">
        <v>700</v>
      </c>
      <c r="AE40" s="9">
        <v>685</v>
      </c>
      <c r="AF40" s="9">
        <v>680</v>
      </c>
      <c r="AG40" s="23">
        <v>670</v>
      </c>
      <c r="AH40" s="9">
        <v>660</v>
      </c>
      <c r="AI40" s="9">
        <v>600</v>
      </c>
      <c r="AJ40" s="9">
        <v>600</v>
      </c>
      <c r="AK40" s="9">
        <f>SUM(AE40:AJ40)</f>
        <v>3895</v>
      </c>
    </row>
    <row r="41" spans="1:37" s="1" customFormat="1" ht="16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60" t="s">
        <v>40</v>
      </c>
      <c r="AC41" s="12" t="s">
        <v>37</v>
      </c>
      <c r="AD41" s="9">
        <v>1</v>
      </c>
      <c r="AE41" s="9">
        <v>1</v>
      </c>
      <c r="AF41" s="9">
        <v>1</v>
      </c>
      <c r="AG41" s="23">
        <v>1</v>
      </c>
      <c r="AH41" s="9">
        <v>1</v>
      </c>
      <c r="AI41" s="9">
        <v>1</v>
      </c>
      <c r="AJ41" s="9">
        <v>1</v>
      </c>
      <c r="AK41" s="9">
        <v>1</v>
      </c>
    </row>
    <row r="42" spans="1:37" s="1" customFormat="1" ht="61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60" t="s">
        <v>41</v>
      </c>
      <c r="AC42" s="12" t="s">
        <v>39</v>
      </c>
      <c r="AD42" s="9">
        <v>500</v>
      </c>
      <c r="AE42" s="9">
        <v>821</v>
      </c>
      <c r="AF42" s="9">
        <v>700</v>
      </c>
      <c r="AG42" s="23">
        <v>750</v>
      </c>
      <c r="AH42" s="9">
        <v>800</v>
      </c>
      <c r="AI42" s="9">
        <v>810</v>
      </c>
      <c r="AJ42" s="9">
        <v>810</v>
      </c>
      <c r="AK42" s="9">
        <f>SUM(AE42:AJ42)</f>
        <v>4691</v>
      </c>
    </row>
    <row r="43" spans="1:37" ht="13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60" t="s">
        <v>42</v>
      </c>
      <c r="AC43" s="12" t="s">
        <v>37</v>
      </c>
      <c r="AD43" s="9">
        <v>1</v>
      </c>
      <c r="AE43" s="9">
        <v>1</v>
      </c>
      <c r="AF43" s="9">
        <v>1</v>
      </c>
      <c r="AG43" s="23">
        <v>1</v>
      </c>
      <c r="AH43" s="9">
        <v>1</v>
      </c>
      <c r="AI43" s="9">
        <v>1</v>
      </c>
      <c r="AJ43" s="9">
        <v>1</v>
      </c>
      <c r="AK43" s="9">
        <v>1</v>
      </c>
    </row>
    <row r="44" spans="1:37" ht="7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60" t="s">
        <v>43</v>
      </c>
      <c r="AC44" s="12" t="s">
        <v>39</v>
      </c>
      <c r="AD44" s="9">
        <v>1</v>
      </c>
      <c r="AE44" s="9">
        <v>1</v>
      </c>
      <c r="AF44" s="9">
        <v>1</v>
      </c>
      <c r="AG44" s="23">
        <v>1</v>
      </c>
      <c r="AH44" s="9">
        <v>1</v>
      </c>
      <c r="AI44" s="9">
        <v>1</v>
      </c>
      <c r="AJ44" s="9">
        <v>1</v>
      </c>
      <c r="AK44" s="9">
        <v>6</v>
      </c>
    </row>
    <row r="45" spans="1:37" ht="142.5" customHeight="1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19" t="s">
        <v>44</v>
      </c>
      <c r="AC45" s="12" t="s">
        <v>15</v>
      </c>
      <c r="AD45" s="9">
        <v>521.79999999999995</v>
      </c>
      <c r="AE45" s="9">
        <v>536.79999999999995</v>
      </c>
      <c r="AF45" s="9">
        <v>452</v>
      </c>
      <c r="AG45" s="23">
        <v>423.5</v>
      </c>
      <c r="AH45" s="9">
        <v>451.3</v>
      </c>
      <c r="AI45" s="9">
        <v>451.2</v>
      </c>
      <c r="AJ45" s="9">
        <v>451.1</v>
      </c>
      <c r="AK45" s="9">
        <f>SUM(AE45:AJ45)</f>
        <v>2765.8999999999996</v>
      </c>
    </row>
    <row r="46" spans="1:37" ht="7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19" t="s">
        <v>45</v>
      </c>
      <c r="AC46" s="12" t="s">
        <v>15</v>
      </c>
      <c r="AD46" s="9">
        <v>-123.6</v>
      </c>
      <c r="AE46" s="9">
        <v>15</v>
      </c>
      <c r="AF46" s="9">
        <v>-29.1</v>
      </c>
      <c r="AG46" s="23">
        <v>-28.5</v>
      </c>
      <c r="AH46" s="9">
        <v>116.5</v>
      </c>
      <c r="AI46" s="9">
        <v>0</v>
      </c>
      <c r="AJ46" s="9">
        <v>0</v>
      </c>
      <c r="AK46" s="9">
        <v>0</v>
      </c>
    </row>
    <row r="47" spans="1:37" ht="87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4</v>
      </c>
      <c r="Z47" s="9">
        <v>0</v>
      </c>
      <c r="AA47" s="9">
        <v>2</v>
      </c>
      <c r="AB47" s="19" t="s">
        <v>137</v>
      </c>
      <c r="AC47" s="12" t="s">
        <v>74</v>
      </c>
      <c r="AD47" s="9">
        <v>1</v>
      </c>
      <c r="AE47" s="9" t="s">
        <v>129</v>
      </c>
      <c r="AF47" s="9" t="s">
        <v>129</v>
      </c>
      <c r="AG47" s="23" t="s">
        <v>129</v>
      </c>
      <c r="AH47" s="9">
        <v>1</v>
      </c>
      <c r="AI47" s="9">
        <v>1</v>
      </c>
      <c r="AJ47" s="9">
        <v>1</v>
      </c>
      <c r="AK47" s="9">
        <v>1</v>
      </c>
    </row>
    <row r="48" spans="1:37" ht="139.5" customHeight="1">
      <c r="A48" s="9"/>
      <c r="B48" s="9"/>
      <c r="C48" s="9"/>
      <c r="D48" s="9"/>
      <c r="E48" s="9"/>
      <c r="F48" s="9"/>
      <c r="G48" s="9"/>
      <c r="H48" s="9">
        <v>0</v>
      </c>
      <c r="I48" s="9">
        <v>7</v>
      </c>
      <c r="J48" s="9">
        <v>1</v>
      </c>
      <c r="K48" s="9">
        <v>0</v>
      </c>
      <c r="L48" s="9">
        <v>1</v>
      </c>
      <c r="M48" s="9">
        <v>2</v>
      </c>
      <c r="N48" s="9">
        <v>0</v>
      </c>
      <c r="O48" s="9">
        <v>0</v>
      </c>
      <c r="P48" s="9">
        <v>5</v>
      </c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0</v>
      </c>
      <c r="AB48" s="19" t="s">
        <v>46</v>
      </c>
      <c r="AC48" s="12" t="s">
        <v>47</v>
      </c>
      <c r="AD48" s="9">
        <v>0</v>
      </c>
      <c r="AE48" s="9">
        <v>16.3</v>
      </c>
      <c r="AF48" s="9">
        <v>42.7</v>
      </c>
      <c r="AG48" s="23">
        <v>168.3</v>
      </c>
      <c r="AH48" s="9">
        <v>0</v>
      </c>
      <c r="AI48" s="9">
        <v>0</v>
      </c>
      <c r="AJ48" s="9">
        <v>0</v>
      </c>
      <c r="AK48" s="9">
        <f>AG48+AF48+AE48</f>
        <v>227.3</v>
      </c>
    </row>
    <row r="49" spans="1:37" ht="3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1</v>
      </c>
      <c r="AB49" s="19" t="s">
        <v>48</v>
      </c>
      <c r="AC49" s="12" t="s">
        <v>31</v>
      </c>
      <c r="AD49" s="9">
        <v>0</v>
      </c>
      <c r="AE49" s="9">
        <v>100</v>
      </c>
      <c r="AF49" s="9">
        <v>100</v>
      </c>
      <c r="AG49" s="23" t="s">
        <v>129</v>
      </c>
      <c r="AH49" s="9">
        <v>0</v>
      </c>
      <c r="AI49" s="9">
        <v>0</v>
      </c>
      <c r="AJ49" s="9">
        <v>0</v>
      </c>
      <c r="AK49" s="9">
        <v>100</v>
      </c>
    </row>
    <row r="50" spans="1:37" ht="57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5</v>
      </c>
      <c r="Z50" s="9">
        <v>0</v>
      </c>
      <c r="AA50" s="9">
        <v>2</v>
      </c>
      <c r="AB50" s="19" t="s">
        <v>118</v>
      </c>
      <c r="AC50" s="12" t="s">
        <v>31</v>
      </c>
      <c r="AD50" s="9">
        <v>0</v>
      </c>
      <c r="AE50" s="9">
        <v>0</v>
      </c>
      <c r="AF50" s="9">
        <v>8.6</v>
      </c>
      <c r="AG50" s="23">
        <v>34.200000000000003</v>
      </c>
      <c r="AH50" s="9">
        <v>0</v>
      </c>
      <c r="AI50" s="9">
        <v>0</v>
      </c>
      <c r="AJ50" s="9">
        <v>0</v>
      </c>
      <c r="AK50" s="9">
        <f>AG50+AF50</f>
        <v>42.800000000000004</v>
      </c>
    </row>
    <row r="51" spans="1:37" ht="249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8" t="s">
        <v>49</v>
      </c>
      <c r="AC51" s="11" t="s">
        <v>15</v>
      </c>
      <c r="AD51" s="10">
        <v>0</v>
      </c>
      <c r="AE51" s="10">
        <v>0</v>
      </c>
      <c r="AF51" s="10">
        <v>0</v>
      </c>
      <c r="AG51" s="22">
        <v>0</v>
      </c>
      <c r="AH51" s="10">
        <v>0</v>
      </c>
      <c r="AI51" s="10">
        <v>0</v>
      </c>
      <c r="AJ51" s="10">
        <v>0</v>
      </c>
      <c r="AK51" s="10">
        <v>0</v>
      </c>
    </row>
    <row r="52" spans="1:37" ht="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60" t="s">
        <v>50</v>
      </c>
      <c r="AC52" s="12" t="s">
        <v>39</v>
      </c>
      <c r="AD52" s="9">
        <v>8</v>
      </c>
      <c r="AE52" s="9">
        <v>8</v>
      </c>
      <c r="AF52" s="9">
        <v>8</v>
      </c>
      <c r="AG52" s="23">
        <v>8</v>
      </c>
      <c r="AH52" s="9">
        <v>8</v>
      </c>
      <c r="AI52" s="9">
        <v>8</v>
      </c>
      <c r="AJ52" s="9">
        <v>8</v>
      </c>
      <c r="AK52" s="9">
        <f>SUM(AE52:AJ52)</f>
        <v>48</v>
      </c>
    </row>
    <row r="53" spans="1:37" ht="16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60" t="s">
        <v>51</v>
      </c>
      <c r="AC53" s="12" t="s">
        <v>37</v>
      </c>
      <c r="AD53" s="9">
        <v>1</v>
      </c>
      <c r="AE53" s="9">
        <v>1</v>
      </c>
      <c r="AF53" s="9">
        <v>1</v>
      </c>
      <c r="AG53" s="23">
        <v>1</v>
      </c>
      <c r="AH53" s="9">
        <v>1</v>
      </c>
      <c r="AI53" s="9">
        <v>1</v>
      </c>
      <c r="AJ53" s="9">
        <v>1</v>
      </c>
      <c r="AK53" s="9">
        <v>1</v>
      </c>
    </row>
    <row r="54" spans="1:37" ht="53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60" t="s">
        <v>52</v>
      </c>
      <c r="AC54" s="12" t="s">
        <v>39</v>
      </c>
      <c r="AD54" s="9">
        <v>8</v>
      </c>
      <c r="AE54" s="9">
        <v>8</v>
      </c>
      <c r="AF54" s="9">
        <v>8</v>
      </c>
      <c r="AG54" s="23">
        <v>8</v>
      </c>
      <c r="AH54" s="9">
        <v>8</v>
      </c>
      <c r="AI54" s="9">
        <v>8</v>
      </c>
      <c r="AJ54" s="9">
        <v>8</v>
      </c>
      <c r="AK54" s="9">
        <v>48</v>
      </c>
    </row>
    <row r="55" spans="1:37" ht="19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0</v>
      </c>
      <c r="AB55" s="19" t="s">
        <v>53</v>
      </c>
      <c r="AC55" s="12" t="s">
        <v>37</v>
      </c>
      <c r="AD55" s="9">
        <v>1</v>
      </c>
      <c r="AE55" s="9">
        <v>1</v>
      </c>
      <c r="AF55" s="9">
        <v>1</v>
      </c>
      <c r="AG55" s="23">
        <v>1</v>
      </c>
      <c r="AH55" s="9">
        <v>1</v>
      </c>
      <c r="AI55" s="9">
        <v>1</v>
      </c>
      <c r="AJ55" s="9">
        <v>1</v>
      </c>
      <c r="AK55" s="9">
        <v>1</v>
      </c>
    </row>
    <row r="56" spans="1:37" ht="5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2</v>
      </c>
      <c r="Z56" s="9">
        <v>0</v>
      </c>
      <c r="AA56" s="9">
        <v>1</v>
      </c>
      <c r="AB56" s="19" t="s">
        <v>54</v>
      </c>
      <c r="AC56" s="12" t="s">
        <v>39</v>
      </c>
      <c r="AD56" s="9">
        <v>8</v>
      </c>
      <c r="AE56" s="9">
        <v>8</v>
      </c>
      <c r="AF56" s="9">
        <v>8</v>
      </c>
      <c r="AG56" s="23">
        <v>8</v>
      </c>
      <c r="AH56" s="9">
        <v>8</v>
      </c>
      <c r="AI56" s="9">
        <v>8</v>
      </c>
      <c r="AJ56" s="9">
        <v>8</v>
      </c>
      <c r="AK56" s="9">
        <v>48</v>
      </c>
    </row>
    <row r="57" spans="1:37" ht="197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0</v>
      </c>
      <c r="AB57" s="19" t="s">
        <v>55</v>
      </c>
      <c r="AC57" s="12" t="s">
        <v>37</v>
      </c>
      <c r="AD57" s="9">
        <v>1</v>
      </c>
      <c r="AE57" s="9">
        <v>1</v>
      </c>
      <c r="AF57" s="9">
        <v>1</v>
      </c>
      <c r="AG57" s="23">
        <v>1</v>
      </c>
      <c r="AH57" s="9">
        <v>1</v>
      </c>
      <c r="AI57" s="9">
        <v>1</v>
      </c>
      <c r="AJ57" s="9">
        <v>1</v>
      </c>
      <c r="AK57" s="9">
        <v>1</v>
      </c>
    </row>
    <row r="58" spans="1:37" ht="89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3</v>
      </c>
      <c r="Z58" s="9">
        <v>0</v>
      </c>
      <c r="AA58" s="9">
        <v>1</v>
      </c>
      <c r="AB58" s="19" t="s">
        <v>56</v>
      </c>
      <c r="AC58" s="12" t="s">
        <v>39</v>
      </c>
      <c r="AD58" s="9">
        <v>4</v>
      </c>
      <c r="AE58" s="9">
        <v>4</v>
      </c>
      <c r="AF58" s="9">
        <v>4</v>
      </c>
      <c r="AG58" s="23">
        <v>4</v>
      </c>
      <c r="AH58" s="9">
        <v>4</v>
      </c>
      <c r="AI58" s="9">
        <v>4</v>
      </c>
      <c r="AJ58" s="9">
        <v>4</v>
      </c>
      <c r="AK58" s="9">
        <v>20</v>
      </c>
    </row>
    <row r="59" spans="1:37" ht="177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0</v>
      </c>
      <c r="AB59" s="19" t="s">
        <v>57</v>
      </c>
      <c r="AC59" s="12" t="s">
        <v>37</v>
      </c>
      <c r="AD59" s="9">
        <v>1</v>
      </c>
      <c r="AE59" s="9">
        <v>1</v>
      </c>
      <c r="AF59" s="9">
        <v>1</v>
      </c>
      <c r="AG59" s="23">
        <v>1</v>
      </c>
      <c r="AH59" s="9">
        <v>1</v>
      </c>
      <c r="AI59" s="9">
        <v>1</v>
      </c>
      <c r="AJ59" s="9">
        <v>1</v>
      </c>
      <c r="AK59" s="9">
        <v>1</v>
      </c>
    </row>
    <row r="60" spans="1:37" ht="7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2</v>
      </c>
      <c r="W60" s="9">
        <v>0</v>
      </c>
      <c r="X60" s="9">
        <v>0</v>
      </c>
      <c r="Y60" s="9">
        <v>4</v>
      </c>
      <c r="Z60" s="9">
        <v>0</v>
      </c>
      <c r="AA60" s="9">
        <v>1</v>
      </c>
      <c r="AB60" s="19" t="s">
        <v>58</v>
      </c>
      <c r="AC60" s="12" t="s">
        <v>39</v>
      </c>
      <c r="AD60" s="9">
        <v>100</v>
      </c>
      <c r="AE60" s="9">
        <v>150</v>
      </c>
      <c r="AF60" s="9">
        <v>160</v>
      </c>
      <c r="AG60" s="23">
        <v>170</v>
      </c>
      <c r="AH60" s="9">
        <v>180</v>
      </c>
      <c r="AI60" s="9">
        <v>185</v>
      </c>
      <c r="AJ60" s="9">
        <v>185</v>
      </c>
      <c r="AK60" s="9">
        <f>AJ60+AI60+AH60+AG60+AF60+AE60</f>
        <v>1030</v>
      </c>
    </row>
    <row r="61" spans="1:37" ht="118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18" t="s">
        <v>59</v>
      </c>
      <c r="AC61" s="11" t="s">
        <v>119</v>
      </c>
      <c r="AD61" s="10">
        <v>0</v>
      </c>
      <c r="AE61" s="10">
        <v>0</v>
      </c>
      <c r="AF61" s="10">
        <v>0</v>
      </c>
      <c r="AG61" s="22">
        <v>0</v>
      </c>
      <c r="AH61" s="10">
        <v>0</v>
      </c>
      <c r="AI61" s="10">
        <v>0</v>
      </c>
      <c r="AJ61" s="10">
        <v>0</v>
      </c>
      <c r="AK61" s="10">
        <v>0</v>
      </c>
    </row>
    <row r="62" spans="1:37" ht="204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60" t="s">
        <v>60</v>
      </c>
      <c r="AC62" s="12" t="s">
        <v>39</v>
      </c>
      <c r="AD62" s="9">
        <v>1200</v>
      </c>
      <c r="AE62" s="9">
        <v>2658</v>
      </c>
      <c r="AF62" s="9">
        <v>1600</v>
      </c>
      <c r="AG62" s="23">
        <v>1800</v>
      </c>
      <c r="AH62" s="9">
        <v>2000</v>
      </c>
      <c r="AI62" s="9">
        <v>2200</v>
      </c>
      <c r="AJ62" s="9">
        <v>2200</v>
      </c>
      <c r="AK62" s="9">
        <f>AJ62+AI62+AH62+AG62+AF62+AE62</f>
        <v>12458</v>
      </c>
    </row>
    <row r="63" spans="1:37" ht="10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60" t="s">
        <v>61</v>
      </c>
      <c r="AC63" s="12" t="s">
        <v>37</v>
      </c>
      <c r="AD63" s="9">
        <v>1</v>
      </c>
      <c r="AE63" s="9">
        <v>1</v>
      </c>
      <c r="AF63" s="9">
        <v>1</v>
      </c>
      <c r="AG63" s="23">
        <v>1</v>
      </c>
      <c r="AH63" s="9">
        <v>1</v>
      </c>
      <c r="AI63" s="9">
        <v>1</v>
      </c>
      <c r="AJ63" s="9">
        <v>1</v>
      </c>
      <c r="AK63" s="9">
        <v>1</v>
      </c>
    </row>
    <row r="64" spans="1:37" ht="4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1</v>
      </c>
      <c r="Z64" s="9">
        <v>0</v>
      </c>
      <c r="AA64" s="9">
        <v>1</v>
      </c>
      <c r="AB64" s="60" t="s">
        <v>62</v>
      </c>
      <c r="AC64" s="12" t="s">
        <v>39</v>
      </c>
      <c r="AD64" s="9">
        <v>4</v>
      </c>
      <c r="AE64" s="9">
        <v>4</v>
      </c>
      <c r="AF64" s="9">
        <v>4</v>
      </c>
      <c r="AG64" s="23">
        <v>4</v>
      </c>
      <c r="AH64" s="9">
        <v>4</v>
      </c>
      <c r="AI64" s="9">
        <v>4</v>
      </c>
      <c r="AJ64" s="9">
        <v>4</v>
      </c>
      <c r="AK64" s="9">
        <f>SUM(AE64:AJ64)</f>
        <v>24</v>
      </c>
    </row>
    <row r="65" spans="1:37" ht="7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0</v>
      </c>
      <c r="AB65" s="60" t="s">
        <v>63</v>
      </c>
      <c r="AC65" s="12" t="s">
        <v>37</v>
      </c>
      <c r="AD65" s="9">
        <v>1</v>
      </c>
      <c r="AE65" s="9">
        <v>1</v>
      </c>
      <c r="AF65" s="9">
        <v>1</v>
      </c>
      <c r="AG65" s="23">
        <v>1</v>
      </c>
      <c r="AH65" s="9">
        <v>1</v>
      </c>
      <c r="AI65" s="9">
        <v>1</v>
      </c>
      <c r="AJ65" s="9">
        <v>1</v>
      </c>
      <c r="AK65" s="9">
        <v>1</v>
      </c>
    </row>
    <row r="66" spans="1:37" ht="94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1</v>
      </c>
      <c r="U66" s="9">
        <v>0</v>
      </c>
      <c r="V66" s="9">
        <v>3</v>
      </c>
      <c r="W66" s="9">
        <v>0</v>
      </c>
      <c r="X66" s="9">
        <v>0</v>
      </c>
      <c r="Y66" s="9">
        <v>2</v>
      </c>
      <c r="Z66" s="9">
        <v>0</v>
      </c>
      <c r="AA66" s="9">
        <v>1</v>
      </c>
      <c r="AB66" s="60" t="s">
        <v>64</v>
      </c>
      <c r="AC66" s="12" t="s">
        <v>31</v>
      </c>
      <c r="AD66" s="9">
        <v>42.6</v>
      </c>
      <c r="AE66" s="9">
        <v>46</v>
      </c>
      <c r="AF66" s="9">
        <v>47</v>
      </c>
      <c r="AG66" s="23">
        <v>50</v>
      </c>
      <c r="AH66" s="9">
        <v>53</v>
      </c>
      <c r="AI66" s="9">
        <v>56</v>
      </c>
      <c r="AJ66" s="9">
        <v>56</v>
      </c>
      <c r="AK66" s="9">
        <v>56</v>
      </c>
    </row>
    <row r="67" spans="1:37" ht="112.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20" t="s">
        <v>65</v>
      </c>
      <c r="AC67" s="11" t="s">
        <v>15</v>
      </c>
      <c r="AD67" s="16">
        <v>3668.8</v>
      </c>
      <c r="AE67" s="16">
        <v>3625.1</v>
      </c>
      <c r="AF67" s="16">
        <v>3550.4</v>
      </c>
      <c r="AG67" s="24">
        <v>3360.7</v>
      </c>
      <c r="AH67" s="16">
        <v>1739.6</v>
      </c>
      <c r="AI67" s="16">
        <v>1669.6</v>
      </c>
      <c r="AJ67" s="16">
        <v>1639.6</v>
      </c>
      <c r="AK67" s="45">
        <f>AJ67+AI67+AH67+AG67+AF67+AE67</f>
        <v>15585</v>
      </c>
    </row>
    <row r="68" spans="1:37" ht="108.75" customHeight="1">
      <c r="A68" s="13">
        <v>6</v>
      </c>
      <c r="B68" s="13">
        <v>0</v>
      </c>
      <c r="C68" s="13"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7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20" t="s">
        <v>66</v>
      </c>
      <c r="AC68" s="11" t="s">
        <v>15</v>
      </c>
      <c r="AD68" s="14">
        <v>3668.8</v>
      </c>
      <c r="AE68" s="14">
        <v>3625.1</v>
      </c>
      <c r="AF68" s="14">
        <v>3550.4</v>
      </c>
      <c r="AG68" s="25">
        <v>3360.7</v>
      </c>
      <c r="AH68" s="16">
        <v>1739.6</v>
      </c>
      <c r="AI68" s="16">
        <v>1669.6</v>
      </c>
      <c r="AJ68" s="16">
        <v>1639.6</v>
      </c>
      <c r="AK68" s="14">
        <f>AJ68+AI68+AH68+AG68+AF68+AE68</f>
        <v>15585</v>
      </c>
    </row>
    <row r="69" spans="1:37" ht="125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7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19" t="s">
        <v>67</v>
      </c>
      <c r="AC69" s="15" t="s">
        <v>39</v>
      </c>
      <c r="AD69" s="13">
        <v>153</v>
      </c>
      <c r="AE69" s="13">
        <v>153</v>
      </c>
      <c r="AF69" s="13">
        <v>153</v>
      </c>
      <c r="AG69" s="26">
        <v>153</v>
      </c>
      <c r="AH69" s="13">
        <v>153</v>
      </c>
      <c r="AI69" s="13">
        <v>153</v>
      </c>
      <c r="AJ69" s="13">
        <v>153</v>
      </c>
      <c r="AK69" s="13">
        <f>AJ69+AI69+AH69+AG69+AF69+AE69</f>
        <v>918</v>
      </c>
    </row>
    <row r="70" spans="1:37" ht="159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7</v>
      </c>
      <c r="T70" s="13">
        <v>2</v>
      </c>
      <c r="U70" s="13">
        <v>0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2</v>
      </c>
      <c r="AB70" s="19" t="s">
        <v>68</v>
      </c>
      <c r="AC70" s="15" t="s">
        <v>31</v>
      </c>
      <c r="AD70" s="13">
        <v>58</v>
      </c>
      <c r="AE70" s="13">
        <v>58</v>
      </c>
      <c r="AF70" s="13">
        <v>58</v>
      </c>
      <c r="AG70" s="26">
        <v>58</v>
      </c>
      <c r="AH70" s="13">
        <v>58</v>
      </c>
      <c r="AI70" s="13">
        <v>58</v>
      </c>
      <c r="AJ70" s="13">
        <v>58</v>
      </c>
      <c r="AK70" s="13">
        <v>58</v>
      </c>
    </row>
    <row r="71" spans="1:37" ht="170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7</v>
      </c>
      <c r="T71" s="13">
        <v>2</v>
      </c>
      <c r="U71" s="13">
        <v>0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3</v>
      </c>
      <c r="AB71" s="19" t="s">
        <v>69</v>
      </c>
      <c r="AC71" s="15" t="s">
        <v>31</v>
      </c>
      <c r="AD71" s="13">
        <v>55</v>
      </c>
      <c r="AE71" s="13">
        <v>55</v>
      </c>
      <c r="AF71" s="13">
        <v>55</v>
      </c>
      <c r="AG71" s="26">
        <v>55</v>
      </c>
      <c r="AH71" s="13">
        <v>55</v>
      </c>
      <c r="AI71" s="13">
        <v>55</v>
      </c>
      <c r="AJ71" s="34" t="s">
        <v>142</v>
      </c>
      <c r="AK71" s="13">
        <v>55</v>
      </c>
    </row>
    <row r="72" spans="1:37" ht="12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7</v>
      </c>
      <c r="T72" s="13">
        <v>2</v>
      </c>
      <c r="U72" s="13">
        <v>0</v>
      </c>
      <c r="V72" s="13">
        <v>1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19" t="s">
        <v>70</v>
      </c>
      <c r="AC72" s="12" t="s">
        <v>37</v>
      </c>
      <c r="AD72" s="13">
        <v>1</v>
      </c>
      <c r="AE72" s="13">
        <v>1</v>
      </c>
      <c r="AF72" s="13">
        <v>1</v>
      </c>
      <c r="AG72" s="26">
        <v>1</v>
      </c>
      <c r="AH72" s="13">
        <v>1</v>
      </c>
      <c r="AI72" s="13">
        <v>1</v>
      </c>
      <c r="AJ72" s="13">
        <v>1</v>
      </c>
      <c r="AK72" s="13">
        <v>1</v>
      </c>
    </row>
    <row r="73" spans="1:37" ht="6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7</v>
      </c>
      <c r="T73" s="13">
        <v>2</v>
      </c>
      <c r="U73" s="13">
        <v>0</v>
      </c>
      <c r="V73" s="13">
        <v>1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19" t="s">
        <v>71</v>
      </c>
      <c r="AC73" s="12" t="s">
        <v>39</v>
      </c>
      <c r="AD73" s="13">
        <v>1</v>
      </c>
      <c r="AE73" s="13">
        <v>1</v>
      </c>
      <c r="AF73" s="13">
        <v>1</v>
      </c>
      <c r="AG73" s="26">
        <v>1</v>
      </c>
      <c r="AH73" s="13">
        <v>1</v>
      </c>
      <c r="AI73" s="13">
        <v>1</v>
      </c>
      <c r="AJ73" s="13">
        <v>1</v>
      </c>
      <c r="AK73" s="13">
        <v>6</v>
      </c>
    </row>
    <row r="74" spans="1:37" ht="107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7</v>
      </c>
      <c r="T74" s="13">
        <v>2</v>
      </c>
      <c r="U74" s="13">
        <v>0</v>
      </c>
      <c r="V74" s="13">
        <v>1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19" t="s">
        <v>72</v>
      </c>
      <c r="AC74" s="12" t="s">
        <v>37</v>
      </c>
      <c r="AD74" s="13">
        <v>1</v>
      </c>
      <c r="AE74" s="13">
        <v>1</v>
      </c>
      <c r="AF74" s="13">
        <v>1</v>
      </c>
      <c r="AG74" s="26">
        <v>1</v>
      </c>
      <c r="AH74" s="13">
        <v>1</v>
      </c>
      <c r="AI74" s="13">
        <v>1</v>
      </c>
      <c r="AJ74" s="13">
        <v>1</v>
      </c>
      <c r="AK74" s="13">
        <v>1</v>
      </c>
    </row>
    <row r="75" spans="1:37" ht="56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7</v>
      </c>
      <c r="T75" s="13">
        <v>2</v>
      </c>
      <c r="U75" s="13">
        <v>0</v>
      </c>
      <c r="V75" s="13">
        <v>1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19" t="s">
        <v>73</v>
      </c>
      <c r="AC75" s="12" t="s">
        <v>74</v>
      </c>
      <c r="AD75" s="13">
        <v>100</v>
      </c>
      <c r="AE75" s="13">
        <v>100</v>
      </c>
      <c r="AF75" s="13">
        <v>100</v>
      </c>
      <c r="AG75" s="26">
        <v>250</v>
      </c>
      <c r="AH75" s="13">
        <v>250</v>
      </c>
      <c r="AI75" s="13">
        <v>250</v>
      </c>
      <c r="AJ75" s="13">
        <v>250</v>
      </c>
      <c r="AK75" s="13">
        <f>AJ75+AI75+AH75+AG75+AF75+AE75</f>
        <v>1200</v>
      </c>
    </row>
    <row r="76" spans="1:37" ht="111" customHeight="1">
      <c r="A76" s="13">
        <v>6</v>
      </c>
      <c r="B76" s="13">
        <v>0</v>
      </c>
      <c r="C76" s="13">
        <v>0</v>
      </c>
      <c r="D76" s="13">
        <v>1</v>
      </c>
      <c r="E76" s="13">
        <v>2</v>
      </c>
      <c r="F76" s="13">
        <v>0</v>
      </c>
      <c r="G76" s="13">
        <v>1</v>
      </c>
      <c r="H76" s="13">
        <v>0</v>
      </c>
      <c r="I76" s="13">
        <v>7</v>
      </c>
      <c r="J76" s="13">
        <v>2</v>
      </c>
      <c r="K76" s="13">
        <v>0</v>
      </c>
      <c r="L76" s="13">
        <v>1</v>
      </c>
      <c r="M76" s="13">
        <v>2</v>
      </c>
      <c r="N76" s="13">
        <v>0</v>
      </c>
      <c r="O76" s="13">
        <v>0</v>
      </c>
      <c r="P76" s="13">
        <v>3</v>
      </c>
      <c r="Q76" s="13" t="s">
        <v>115</v>
      </c>
      <c r="R76" s="13">
        <v>0</v>
      </c>
      <c r="S76" s="13">
        <v>7</v>
      </c>
      <c r="T76" s="13">
        <v>2</v>
      </c>
      <c r="U76" s="13">
        <v>0</v>
      </c>
      <c r="V76" s="13">
        <v>1</v>
      </c>
      <c r="W76" s="13">
        <v>0</v>
      </c>
      <c r="X76" s="13">
        <v>0</v>
      </c>
      <c r="Y76" s="13">
        <v>3</v>
      </c>
      <c r="Z76" s="13">
        <v>0</v>
      </c>
      <c r="AA76" s="13">
        <v>0</v>
      </c>
      <c r="AB76" s="19" t="s">
        <v>75</v>
      </c>
      <c r="AC76" s="12" t="s">
        <v>15</v>
      </c>
      <c r="AD76" s="13">
        <v>2071.9</v>
      </c>
      <c r="AE76" s="13">
        <v>2028</v>
      </c>
      <c r="AF76" s="13">
        <v>1311.7</v>
      </c>
      <c r="AG76" s="26">
        <v>1147.5999999999999</v>
      </c>
      <c r="AH76" s="17">
        <v>1169.5999999999999</v>
      </c>
      <c r="AI76" s="13">
        <v>1169.5999999999999</v>
      </c>
      <c r="AJ76" s="13">
        <v>1169.5999999999999</v>
      </c>
      <c r="AK76" s="17">
        <f>AJ76+AI76+AH76+AG76+AF76+AE76</f>
        <v>7996.0999999999995</v>
      </c>
    </row>
    <row r="77" spans="1:37" ht="4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7</v>
      </c>
      <c r="T77" s="13">
        <v>2</v>
      </c>
      <c r="U77" s="13">
        <v>0</v>
      </c>
      <c r="V77" s="13">
        <v>1</v>
      </c>
      <c r="W77" s="13">
        <v>0</v>
      </c>
      <c r="X77" s="13">
        <v>0</v>
      </c>
      <c r="Y77" s="13">
        <v>3</v>
      </c>
      <c r="Z77" s="13">
        <v>0</v>
      </c>
      <c r="AA77" s="13">
        <v>1</v>
      </c>
      <c r="AB77" s="19" t="s">
        <v>76</v>
      </c>
      <c r="AC77" s="12" t="s">
        <v>39</v>
      </c>
      <c r="AD77" s="13">
        <v>153</v>
      </c>
      <c r="AE77" s="13">
        <v>153</v>
      </c>
      <c r="AF77" s="13">
        <v>153</v>
      </c>
      <c r="AG77" s="26">
        <v>153</v>
      </c>
      <c r="AH77" s="13">
        <v>153</v>
      </c>
      <c r="AI77" s="13">
        <v>153</v>
      </c>
      <c r="AJ77" s="13">
        <v>153</v>
      </c>
      <c r="AK77" s="13">
        <f>AJ77+AI77+AH77+AG77+AF77+AE77</f>
        <v>918</v>
      </c>
    </row>
    <row r="78" spans="1:37" ht="88.5" customHeight="1">
      <c r="A78" s="13">
        <v>6</v>
      </c>
      <c r="B78" s="13">
        <v>0</v>
      </c>
      <c r="C78" s="13">
        <v>0</v>
      </c>
      <c r="D78" s="13">
        <v>1</v>
      </c>
      <c r="E78" s="13">
        <v>2</v>
      </c>
      <c r="F78" s="13">
        <v>0</v>
      </c>
      <c r="G78" s="13">
        <v>4</v>
      </c>
      <c r="H78" s="13">
        <v>0</v>
      </c>
      <c r="I78" s="13">
        <v>7</v>
      </c>
      <c r="J78" s="13">
        <v>2</v>
      </c>
      <c r="K78" s="13">
        <v>0</v>
      </c>
      <c r="L78" s="13">
        <v>1</v>
      </c>
      <c r="M78" s="13" t="s">
        <v>114</v>
      </c>
      <c r="N78" s="13">
        <v>0</v>
      </c>
      <c r="O78" s="13">
        <v>3</v>
      </c>
      <c r="P78" s="13">
        <v>2</v>
      </c>
      <c r="Q78" s="13" t="s">
        <v>116</v>
      </c>
      <c r="R78" s="13">
        <v>0</v>
      </c>
      <c r="S78" s="13">
        <v>7</v>
      </c>
      <c r="T78" s="13">
        <v>2</v>
      </c>
      <c r="U78" s="13">
        <v>0</v>
      </c>
      <c r="V78" s="13">
        <v>1</v>
      </c>
      <c r="W78" s="13">
        <v>0</v>
      </c>
      <c r="X78" s="13">
        <v>0</v>
      </c>
      <c r="Y78" s="13">
        <v>4</v>
      </c>
      <c r="Z78" s="13">
        <v>0</v>
      </c>
      <c r="AA78" s="13">
        <v>0</v>
      </c>
      <c r="AB78" s="19" t="s">
        <v>77</v>
      </c>
      <c r="AC78" s="12" t="s">
        <v>15</v>
      </c>
      <c r="AD78" s="13">
        <v>490</v>
      </c>
      <c r="AE78" s="13">
        <v>490</v>
      </c>
      <c r="AF78" s="13">
        <v>1070</v>
      </c>
      <c r="AG78" s="26">
        <v>1070</v>
      </c>
      <c r="AH78" s="13">
        <v>570</v>
      </c>
      <c r="AI78" s="13">
        <v>500</v>
      </c>
      <c r="AJ78" s="13">
        <v>470</v>
      </c>
      <c r="AK78" s="13">
        <f>AJ78+AI78+AH78+AG78+AF78+AE78</f>
        <v>4170</v>
      </c>
    </row>
    <row r="79" spans="1:37" ht="50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0</v>
      </c>
      <c r="S79" s="13">
        <v>7</v>
      </c>
      <c r="T79" s="13">
        <v>2</v>
      </c>
      <c r="U79" s="13">
        <v>0</v>
      </c>
      <c r="V79" s="13">
        <v>1</v>
      </c>
      <c r="W79" s="13">
        <v>0</v>
      </c>
      <c r="X79" s="13">
        <v>0</v>
      </c>
      <c r="Y79" s="13">
        <v>4</v>
      </c>
      <c r="Z79" s="13">
        <v>0</v>
      </c>
      <c r="AA79" s="13">
        <v>1</v>
      </c>
      <c r="AB79" s="19" t="s">
        <v>78</v>
      </c>
      <c r="AC79" s="12" t="s">
        <v>125</v>
      </c>
      <c r="AD79" s="13">
        <v>3420</v>
      </c>
      <c r="AE79" s="13">
        <v>3420</v>
      </c>
      <c r="AF79" s="13">
        <v>3420</v>
      </c>
      <c r="AG79" s="26">
        <v>3330</v>
      </c>
      <c r="AH79" s="42">
        <v>3301</v>
      </c>
      <c r="AI79" s="42">
        <v>3301</v>
      </c>
      <c r="AJ79" s="42">
        <v>3301</v>
      </c>
      <c r="AK79" s="13">
        <f>AJ79+AI79+AH79+AG79+AF79+AE79</f>
        <v>20073</v>
      </c>
    </row>
    <row r="80" spans="1:37" ht="84" customHeight="1">
      <c r="A80" s="13">
        <v>6</v>
      </c>
      <c r="B80" s="13">
        <v>0</v>
      </c>
      <c r="C80" s="13">
        <v>0</v>
      </c>
      <c r="D80" s="13">
        <v>1</v>
      </c>
      <c r="E80" s="13">
        <v>2</v>
      </c>
      <c r="F80" s="13">
        <v>0</v>
      </c>
      <c r="G80" s="13">
        <v>4</v>
      </c>
      <c r="H80" s="13">
        <v>0</v>
      </c>
      <c r="I80" s="13">
        <v>7</v>
      </c>
      <c r="J80" s="13">
        <v>2</v>
      </c>
      <c r="K80" s="13">
        <v>0</v>
      </c>
      <c r="L80" s="13">
        <v>1</v>
      </c>
      <c r="M80" s="13">
        <v>2</v>
      </c>
      <c r="N80" s="13">
        <v>0</v>
      </c>
      <c r="O80" s="13">
        <v>0</v>
      </c>
      <c r="P80" s="13">
        <v>5</v>
      </c>
      <c r="Q80" s="13"/>
      <c r="R80" s="13">
        <v>0</v>
      </c>
      <c r="S80" s="13">
        <v>7</v>
      </c>
      <c r="T80" s="13">
        <v>2</v>
      </c>
      <c r="U80" s="13">
        <v>0</v>
      </c>
      <c r="V80" s="13">
        <v>1</v>
      </c>
      <c r="W80" s="13">
        <v>0</v>
      </c>
      <c r="X80" s="13">
        <v>0</v>
      </c>
      <c r="Y80" s="13">
        <v>5</v>
      </c>
      <c r="Z80" s="13">
        <v>0</v>
      </c>
      <c r="AA80" s="13">
        <v>0</v>
      </c>
      <c r="AB80" s="19" t="s">
        <v>79</v>
      </c>
      <c r="AC80" s="12" t="s">
        <v>15</v>
      </c>
      <c r="AD80" s="13">
        <v>0</v>
      </c>
      <c r="AE80" s="13">
        <v>0</v>
      </c>
      <c r="AF80" s="13">
        <v>0</v>
      </c>
      <c r="AG80" s="26">
        <v>0</v>
      </c>
      <c r="AH80" s="13">
        <v>0</v>
      </c>
      <c r="AI80" s="13">
        <v>0</v>
      </c>
      <c r="AJ80" s="13">
        <v>0</v>
      </c>
      <c r="AK80" s="13">
        <v>0</v>
      </c>
    </row>
    <row r="81" spans="1:37" ht="61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0</v>
      </c>
      <c r="S81" s="13">
        <v>7</v>
      </c>
      <c r="T81" s="13">
        <v>2</v>
      </c>
      <c r="U81" s="13">
        <v>0</v>
      </c>
      <c r="V81" s="13">
        <v>1</v>
      </c>
      <c r="W81" s="13">
        <v>0</v>
      </c>
      <c r="X81" s="13">
        <v>0</v>
      </c>
      <c r="Y81" s="13">
        <v>5</v>
      </c>
      <c r="Z81" s="13">
        <v>0</v>
      </c>
      <c r="AA81" s="13">
        <v>1</v>
      </c>
      <c r="AB81" s="19" t="s">
        <v>80</v>
      </c>
      <c r="AC81" s="12" t="s">
        <v>39</v>
      </c>
      <c r="AD81" s="13">
        <v>0</v>
      </c>
      <c r="AE81" s="13">
        <v>0</v>
      </c>
      <c r="AF81" s="13">
        <v>0</v>
      </c>
      <c r="AG81" s="26">
        <v>0</v>
      </c>
      <c r="AH81" s="13">
        <v>0</v>
      </c>
      <c r="AI81" s="13">
        <v>0</v>
      </c>
      <c r="AJ81" s="13">
        <v>0</v>
      </c>
      <c r="AK81" s="13">
        <v>0</v>
      </c>
    </row>
    <row r="82" spans="1:37" ht="115.5" customHeight="1">
      <c r="A82" s="13">
        <v>6</v>
      </c>
      <c r="B82" s="13">
        <v>0</v>
      </c>
      <c r="C82" s="13">
        <v>0</v>
      </c>
      <c r="D82" s="13">
        <v>1</v>
      </c>
      <c r="E82" s="13">
        <v>2</v>
      </c>
      <c r="F82" s="13">
        <v>0</v>
      </c>
      <c r="G82" s="13">
        <v>4</v>
      </c>
      <c r="H82" s="13">
        <v>0</v>
      </c>
      <c r="I82" s="13">
        <v>7</v>
      </c>
      <c r="J82" s="13">
        <v>2</v>
      </c>
      <c r="K82" s="13">
        <v>0</v>
      </c>
      <c r="L82" s="13">
        <v>1</v>
      </c>
      <c r="M82" s="13">
        <v>1</v>
      </c>
      <c r="N82" s="13">
        <v>0</v>
      </c>
      <c r="O82" s="13">
        <v>3</v>
      </c>
      <c r="P82" s="13">
        <v>2</v>
      </c>
      <c r="Q82" s="13" t="s">
        <v>124</v>
      </c>
      <c r="R82" s="13">
        <v>0</v>
      </c>
      <c r="S82" s="13">
        <v>7</v>
      </c>
      <c r="T82" s="13">
        <v>2</v>
      </c>
      <c r="U82" s="13">
        <v>0</v>
      </c>
      <c r="V82" s="13">
        <v>1</v>
      </c>
      <c r="W82" s="13">
        <v>0</v>
      </c>
      <c r="X82" s="13">
        <v>0</v>
      </c>
      <c r="Y82" s="13">
        <v>6</v>
      </c>
      <c r="Z82" s="13">
        <v>0</v>
      </c>
      <c r="AA82" s="13">
        <v>0</v>
      </c>
      <c r="AB82" s="19" t="s">
        <v>145</v>
      </c>
      <c r="AC82" s="12" t="s">
        <v>15</v>
      </c>
      <c r="AD82" s="13">
        <v>1106.8</v>
      </c>
      <c r="AE82" s="13">
        <v>1107.0999999999999</v>
      </c>
      <c r="AF82" s="13">
        <v>1065.9000000000001</v>
      </c>
      <c r="AG82" s="26">
        <v>1143.0999999999999</v>
      </c>
      <c r="AH82" s="13">
        <v>0</v>
      </c>
      <c r="AI82" s="13">
        <v>0</v>
      </c>
      <c r="AJ82" s="13">
        <v>0</v>
      </c>
      <c r="AK82" s="13">
        <v>3316.1</v>
      </c>
    </row>
    <row r="83" spans="1:37" ht="61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0</v>
      </c>
      <c r="S83" s="13">
        <v>7</v>
      </c>
      <c r="T83" s="13">
        <v>2</v>
      </c>
      <c r="U83" s="13">
        <v>0</v>
      </c>
      <c r="V83" s="13">
        <v>1</v>
      </c>
      <c r="W83" s="13">
        <v>0</v>
      </c>
      <c r="X83" s="13">
        <v>0</v>
      </c>
      <c r="Y83" s="13">
        <v>6</v>
      </c>
      <c r="Z83" s="13">
        <v>0</v>
      </c>
      <c r="AA83" s="13">
        <v>1</v>
      </c>
      <c r="AB83" s="19" t="s">
        <v>45</v>
      </c>
      <c r="AC83" s="12" t="s">
        <v>15</v>
      </c>
      <c r="AD83" s="13"/>
      <c r="AE83" s="13">
        <v>0.3</v>
      </c>
      <c r="AF83" s="13">
        <v>-41</v>
      </c>
      <c r="AG83" s="26">
        <v>77.2</v>
      </c>
      <c r="AH83" s="13">
        <v>0</v>
      </c>
      <c r="AI83" s="13">
        <v>0</v>
      </c>
      <c r="AJ83" s="13">
        <v>0</v>
      </c>
      <c r="AK83" s="13">
        <v>0</v>
      </c>
    </row>
    <row r="84" spans="1:37" ht="68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0</v>
      </c>
      <c r="S84" s="13">
        <v>7</v>
      </c>
      <c r="T84" s="13">
        <v>2</v>
      </c>
      <c r="U84" s="13">
        <v>0</v>
      </c>
      <c r="V84" s="13">
        <v>1</v>
      </c>
      <c r="W84" s="13">
        <v>0</v>
      </c>
      <c r="X84" s="13">
        <v>0</v>
      </c>
      <c r="Y84" s="13">
        <v>6</v>
      </c>
      <c r="Z84" s="13">
        <v>0</v>
      </c>
      <c r="AA84" s="13">
        <v>2</v>
      </c>
      <c r="AB84" s="19" t="s">
        <v>138</v>
      </c>
      <c r="AC84" s="12" t="s">
        <v>139</v>
      </c>
      <c r="AD84" s="13">
        <v>1</v>
      </c>
      <c r="AE84" s="46" t="s">
        <v>129</v>
      </c>
      <c r="AF84" s="46" t="s">
        <v>129</v>
      </c>
      <c r="AG84" s="47" t="s">
        <v>129</v>
      </c>
      <c r="AH84" s="13">
        <v>1</v>
      </c>
      <c r="AI84" s="13">
        <v>1</v>
      </c>
      <c r="AJ84" s="13">
        <v>1</v>
      </c>
      <c r="AK84" s="13">
        <v>1</v>
      </c>
    </row>
    <row r="85" spans="1:37" ht="46.5" customHeight="1">
      <c r="A85" s="13">
        <v>6</v>
      </c>
      <c r="B85" s="13">
        <v>0</v>
      </c>
      <c r="C85" s="13">
        <v>0</v>
      </c>
      <c r="D85" s="13">
        <v>1</v>
      </c>
      <c r="E85" s="13">
        <v>2</v>
      </c>
      <c r="F85" s="13">
        <v>0</v>
      </c>
      <c r="G85" s="13">
        <v>1</v>
      </c>
      <c r="H85" s="13">
        <v>0</v>
      </c>
      <c r="I85" s="13">
        <v>7</v>
      </c>
      <c r="J85" s="13">
        <v>2</v>
      </c>
      <c r="K85" s="13">
        <v>0</v>
      </c>
      <c r="L85" s="13">
        <v>1</v>
      </c>
      <c r="M85" s="13">
        <v>2</v>
      </c>
      <c r="N85" s="13">
        <v>0</v>
      </c>
      <c r="O85" s="13">
        <v>0</v>
      </c>
      <c r="P85" s="13">
        <v>7</v>
      </c>
      <c r="Q85" s="13" t="s">
        <v>143</v>
      </c>
      <c r="R85" s="13">
        <v>0</v>
      </c>
      <c r="S85" s="13">
        <v>7</v>
      </c>
      <c r="T85" s="13">
        <v>2</v>
      </c>
      <c r="U85" s="13">
        <v>0</v>
      </c>
      <c r="V85" s="13">
        <v>1</v>
      </c>
      <c r="W85" s="13">
        <v>0</v>
      </c>
      <c r="X85" s="13">
        <v>0</v>
      </c>
      <c r="Y85" s="13">
        <v>7</v>
      </c>
      <c r="Z85" s="13">
        <v>0</v>
      </c>
      <c r="AA85" s="13">
        <v>0</v>
      </c>
      <c r="AB85" s="19" t="s">
        <v>126</v>
      </c>
      <c r="AC85" s="11" t="s">
        <v>119</v>
      </c>
      <c r="AD85" s="14">
        <v>0</v>
      </c>
      <c r="AE85" s="14">
        <v>0</v>
      </c>
      <c r="AF85" s="14">
        <v>102.8</v>
      </c>
      <c r="AG85" s="25">
        <v>0</v>
      </c>
      <c r="AH85" s="14">
        <v>0</v>
      </c>
      <c r="AI85" s="14">
        <v>0</v>
      </c>
      <c r="AJ85" s="14">
        <v>0</v>
      </c>
      <c r="AK85" s="14">
        <v>102.8</v>
      </c>
    </row>
    <row r="86" spans="1:37" ht="4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0</v>
      </c>
      <c r="S86" s="13">
        <v>7</v>
      </c>
      <c r="T86" s="13">
        <v>2</v>
      </c>
      <c r="U86" s="13">
        <v>0</v>
      </c>
      <c r="V86" s="13">
        <v>1</v>
      </c>
      <c r="W86" s="13">
        <v>0</v>
      </c>
      <c r="X86" s="13">
        <v>0</v>
      </c>
      <c r="Y86" s="13">
        <v>7</v>
      </c>
      <c r="Z86" s="13">
        <v>0</v>
      </c>
      <c r="AA86" s="13">
        <v>1</v>
      </c>
      <c r="AB86" s="19" t="s">
        <v>120</v>
      </c>
      <c r="AC86" s="11" t="s">
        <v>121</v>
      </c>
      <c r="AD86" s="14">
        <v>0</v>
      </c>
      <c r="AE86" s="14">
        <v>0</v>
      </c>
      <c r="AF86" s="14">
        <v>2190</v>
      </c>
      <c r="AG86" s="25">
        <v>0</v>
      </c>
      <c r="AH86" s="14">
        <v>0</v>
      </c>
      <c r="AI86" s="14">
        <v>0</v>
      </c>
      <c r="AJ86" s="14">
        <v>0</v>
      </c>
      <c r="AK86" s="14">
        <v>2190</v>
      </c>
    </row>
    <row r="87" spans="1:37" ht="109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0</v>
      </c>
      <c r="S87" s="13">
        <v>7</v>
      </c>
      <c r="T87" s="13">
        <v>2</v>
      </c>
      <c r="U87" s="13">
        <v>0</v>
      </c>
      <c r="V87" s="13">
        <v>2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20" t="s">
        <v>81</v>
      </c>
      <c r="AC87" s="11" t="s">
        <v>15</v>
      </c>
      <c r="AD87" s="14">
        <v>0</v>
      </c>
      <c r="AE87" s="14">
        <v>0</v>
      </c>
      <c r="AF87" s="14">
        <v>0</v>
      </c>
      <c r="AG87" s="25">
        <v>0</v>
      </c>
      <c r="AH87" s="14">
        <v>0</v>
      </c>
      <c r="AI87" s="14">
        <v>0</v>
      </c>
      <c r="AJ87" s="14">
        <v>0</v>
      </c>
      <c r="AK87" s="14">
        <v>0</v>
      </c>
    </row>
    <row r="88" spans="1:37" ht="23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0</v>
      </c>
      <c r="S88" s="13">
        <v>7</v>
      </c>
      <c r="T88" s="13">
        <v>2</v>
      </c>
      <c r="U88" s="13">
        <v>0</v>
      </c>
      <c r="V88" s="13">
        <v>2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9" t="s">
        <v>82</v>
      </c>
      <c r="AC88" s="15" t="s">
        <v>39</v>
      </c>
      <c r="AD88" s="13">
        <v>153</v>
      </c>
      <c r="AE88" s="13">
        <v>153</v>
      </c>
      <c r="AF88" s="13">
        <v>153</v>
      </c>
      <c r="AG88" s="26">
        <v>153</v>
      </c>
      <c r="AH88" s="13">
        <v>153</v>
      </c>
      <c r="AI88" s="13">
        <v>153</v>
      </c>
      <c r="AJ88" s="13">
        <v>153</v>
      </c>
      <c r="AK88" s="13">
        <f>AJ88+AI88+AH88+AG88+AF88+AE88</f>
        <v>918</v>
      </c>
    </row>
    <row r="89" spans="1:37" ht="12.7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9"/>
      <c r="AC89" s="15"/>
      <c r="AD89" s="13"/>
      <c r="AE89" s="13"/>
      <c r="AF89" s="13"/>
      <c r="AG89" s="26"/>
      <c r="AH89" s="13"/>
      <c r="AI89" s="13"/>
      <c r="AJ89" s="13"/>
      <c r="AK89" s="13"/>
    </row>
    <row r="90" spans="1:37" ht="147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0</v>
      </c>
      <c r="S90" s="13">
        <v>7</v>
      </c>
      <c r="T90" s="13">
        <v>2</v>
      </c>
      <c r="U90" s="13">
        <v>0</v>
      </c>
      <c r="V90" s="13">
        <v>2</v>
      </c>
      <c r="W90" s="13">
        <v>0</v>
      </c>
      <c r="X90" s="13">
        <v>0</v>
      </c>
      <c r="Y90" s="13">
        <v>0</v>
      </c>
      <c r="Z90" s="13">
        <v>0</v>
      </c>
      <c r="AA90" s="13">
        <v>2</v>
      </c>
      <c r="AB90" s="19" t="s">
        <v>83</v>
      </c>
      <c r="AC90" s="15" t="s">
        <v>39</v>
      </c>
      <c r="AD90" s="13" t="s">
        <v>30</v>
      </c>
      <c r="AE90" s="13">
        <v>1</v>
      </c>
      <c r="AF90" s="13">
        <v>0</v>
      </c>
      <c r="AG90" s="26">
        <v>0</v>
      </c>
      <c r="AH90" s="13">
        <v>0</v>
      </c>
      <c r="AI90" s="13">
        <v>0</v>
      </c>
      <c r="AJ90" s="13">
        <v>0</v>
      </c>
      <c r="AK90" s="13">
        <v>1</v>
      </c>
    </row>
    <row r="91" spans="1:37" ht="167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0</v>
      </c>
      <c r="S91" s="13">
        <v>7</v>
      </c>
      <c r="T91" s="13">
        <v>2</v>
      </c>
      <c r="U91" s="13">
        <v>0</v>
      </c>
      <c r="V91" s="13">
        <v>2</v>
      </c>
      <c r="W91" s="13">
        <v>0</v>
      </c>
      <c r="X91" s="13">
        <v>0</v>
      </c>
      <c r="Y91" s="13">
        <v>1</v>
      </c>
      <c r="Z91" s="13">
        <v>0</v>
      </c>
      <c r="AA91" s="13">
        <v>0</v>
      </c>
      <c r="AB91" s="19" t="s">
        <v>84</v>
      </c>
      <c r="AC91" s="12" t="s">
        <v>37</v>
      </c>
      <c r="AD91" s="13">
        <v>1</v>
      </c>
      <c r="AE91" s="13">
        <v>1</v>
      </c>
      <c r="AF91" s="13">
        <v>1</v>
      </c>
      <c r="AG91" s="26">
        <v>1</v>
      </c>
      <c r="AH91" s="13">
        <v>1</v>
      </c>
      <c r="AI91" s="13">
        <v>1</v>
      </c>
      <c r="AJ91" s="13">
        <v>1</v>
      </c>
      <c r="AK91" s="13">
        <v>1</v>
      </c>
    </row>
    <row r="92" spans="1:37" ht="80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0</v>
      </c>
      <c r="S92" s="13">
        <v>7</v>
      </c>
      <c r="T92" s="13">
        <v>2</v>
      </c>
      <c r="U92" s="13">
        <v>0</v>
      </c>
      <c r="V92" s="13">
        <v>2</v>
      </c>
      <c r="W92" s="13">
        <v>0</v>
      </c>
      <c r="X92" s="13">
        <v>0</v>
      </c>
      <c r="Y92" s="13">
        <v>1</v>
      </c>
      <c r="Z92" s="13">
        <v>0</v>
      </c>
      <c r="AA92" s="13">
        <v>1</v>
      </c>
      <c r="AB92" s="19" t="s">
        <v>85</v>
      </c>
      <c r="AC92" s="12" t="s">
        <v>39</v>
      </c>
      <c r="AD92" s="13">
        <v>300</v>
      </c>
      <c r="AE92" s="13">
        <v>300</v>
      </c>
      <c r="AF92" s="13">
        <v>300</v>
      </c>
      <c r="AG92" s="26">
        <v>300</v>
      </c>
      <c r="AH92" s="13">
        <v>300</v>
      </c>
      <c r="AI92" s="13">
        <v>300</v>
      </c>
      <c r="AJ92" s="13">
        <v>300</v>
      </c>
      <c r="AK92" s="13">
        <f>AJ92+AI92+AH92+AG92+AF92+AE92</f>
        <v>1800</v>
      </c>
    </row>
    <row r="93" spans="1:37" ht="18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0</v>
      </c>
      <c r="S93" s="13">
        <v>7</v>
      </c>
      <c r="T93" s="13">
        <v>2</v>
      </c>
      <c r="U93" s="13">
        <v>0</v>
      </c>
      <c r="V93" s="13">
        <v>2</v>
      </c>
      <c r="W93" s="13">
        <v>0</v>
      </c>
      <c r="X93" s="13">
        <v>0</v>
      </c>
      <c r="Y93" s="13">
        <v>2</v>
      </c>
      <c r="Z93" s="13">
        <v>0</v>
      </c>
      <c r="AA93" s="13">
        <v>0</v>
      </c>
      <c r="AB93" s="19" t="s">
        <v>86</v>
      </c>
      <c r="AC93" s="12" t="s">
        <v>37</v>
      </c>
      <c r="AD93" s="13">
        <v>1</v>
      </c>
      <c r="AE93" s="13">
        <v>1</v>
      </c>
      <c r="AF93" s="13">
        <v>1</v>
      </c>
      <c r="AG93" s="26">
        <v>1</v>
      </c>
      <c r="AH93" s="13">
        <v>1</v>
      </c>
      <c r="AI93" s="13">
        <v>1</v>
      </c>
      <c r="AJ93" s="13">
        <v>1</v>
      </c>
      <c r="AK93" s="13">
        <v>1</v>
      </c>
    </row>
    <row r="94" spans="1:37" ht="79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0</v>
      </c>
      <c r="S94" s="13">
        <v>7</v>
      </c>
      <c r="T94" s="13">
        <v>2</v>
      </c>
      <c r="U94" s="13">
        <v>0</v>
      </c>
      <c r="V94" s="13">
        <v>2</v>
      </c>
      <c r="W94" s="13">
        <v>0</v>
      </c>
      <c r="X94" s="13">
        <v>0</v>
      </c>
      <c r="Y94" s="13">
        <v>2</v>
      </c>
      <c r="Z94" s="13">
        <v>0</v>
      </c>
      <c r="AA94" s="13">
        <v>1</v>
      </c>
      <c r="AB94" s="19" t="s">
        <v>87</v>
      </c>
      <c r="AC94" s="12" t="s">
        <v>39</v>
      </c>
      <c r="AD94" s="13">
        <v>20</v>
      </c>
      <c r="AE94" s="13">
        <v>20</v>
      </c>
      <c r="AF94" s="13">
        <v>20</v>
      </c>
      <c r="AG94" s="26">
        <v>20</v>
      </c>
      <c r="AH94" s="13">
        <v>20</v>
      </c>
      <c r="AI94" s="13">
        <v>20</v>
      </c>
      <c r="AJ94" s="13">
        <v>20</v>
      </c>
      <c r="AK94" s="13">
        <v>120</v>
      </c>
    </row>
    <row r="95" spans="1:37" ht="134.25" customHeight="1">
      <c r="A95" s="13">
        <v>6</v>
      </c>
      <c r="B95" s="13">
        <v>0</v>
      </c>
      <c r="C95" s="13">
        <v>0</v>
      </c>
      <c r="D95" s="13">
        <v>0</v>
      </c>
      <c r="E95" s="13">
        <v>1</v>
      </c>
      <c r="F95" s="13">
        <v>1</v>
      </c>
      <c r="G95" s="13">
        <v>3</v>
      </c>
      <c r="H95" s="13">
        <v>0</v>
      </c>
      <c r="I95" s="13">
        <v>7</v>
      </c>
      <c r="J95" s="13">
        <v>3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</v>
      </c>
      <c r="T95" s="13">
        <v>3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20" t="s">
        <v>88</v>
      </c>
      <c r="AC95" s="11" t="s">
        <v>15</v>
      </c>
      <c r="AD95" s="14">
        <v>1104.8</v>
      </c>
      <c r="AE95" s="14">
        <v>1251.5</v>
      </c>
      <c r="AF95" s="14">
        <v>1344.8</v>
      </c>
      <c r="AG95" s="25">
        <v>1783.4</v>
      </c>
      <c r="AH95" s="40">
        <v>1823</v>
      </c>
      <c r="AI95" s="40">
        <v>1815.7</v>
      </c>
      <c r="AJ95" s="40">
        <v>1815.7</v>
      </c>
      <c r="AK95" s="14">
        <f>AJ95+AI95+AH95+AG95+AF95+AE95</f>
        <v>9834.0999999999985</v>
      </c>
    </row>
    <row r="96" spans="1:37" ht="7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0</v>
      </c>
      <c r="S96" s="13">
        <v>7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20" t="s">
        <v>89</v>
      </c>
      <c r="AC96" s="11" t="s">
        <v>15</v>
      </c>
      <c r="AD96" s="14">
        <v>0</v>
      </c>
      <c r="AE96" s="14">
        <v>0</v>
      </c>
      <c r="AF96" s="14">
        <v>0</v>
      </c>
      <c r="AG96" s="25">
        <v>0</v>
      </c>
      <c r="AH96" s="14">
        <v>0</v>
      </c>
      <c r="AI96" s="14">
        <v>0</v>
      </c>
      <c r="AJ96" s="14">
        <v>0</v>
      </c>
      <c r="AK96" s="14">
        <v>0</v>
      </c>
    </row>
    <row r="97" spans="1:37" ht="91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v>0</v>
      </c>
      <c r="S97" s="13">
        <v>7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>
        <v>0</v>
      </c>
      <c r="AA97" s="13">
        <v>1</v>
      </c>
      <c r="AB97" s="19" t="s">
        <v>90</v>
      </c>
      <c r="AC97" s="12" t="s">
        <v>39</v>
      </c>
      <c r="AD97" s="13">
        <v>46</v>
      </c>
      <c r="AE97" s="13">
        <v>30</v>
      </c>
      <c r="AF97" s="13">
        <v>45</v>
      </c>
      <c r="AG97" s="26">
        <v>45</v>
      </c>
      <c r="AH97" s="13">
        <v>45</v>
      </c>
      <c r="AI97" s="13">
        <v>45</v>
      </c>
      <c r="AJ97" s="13">
        <v>45</v>
      </c>
      <c r="AK97" s="13">
        <f>AJ97+AI97+AH97+AG97+AF97+AE97</f>
        <v>255</v>
      </c>
    </row>
    <row r="98" spans="1:37" ht="82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0</v>
      </c>
      <c r="S98" s="13">
        <v>7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3">
        <v>2</v>
      </c>
      <c r="AB98" s="19" t="s">
        <v>91</v>
      </c>
      <c r="AC98" s="12" t="s">
        <v>31</v>
      </c>
      <c r="AD98" s="13">
        <v>56.5</v>
      </c>
      <c r="AE98" s="13">
        <v>66.599999999999994</v>
      </c>
      <c r="AF98" s="13">
        <v>4.4000000000000004</v>
      </c>
      <c r="AG98" s="26">
        <v>4.4000000000000004</v>
      </c>
      <c r="AH98" s="13">
        <v>4.4000000000000004</v>
      </c>
      <c r="AI98" s="13">
        <v>4.4000000000000004</v>
      </c>
      <c r="AJ98" s="13">
        <v>4.4000000000000004</v>
      </c>
      <c r="AK98" s="13">
        <v>4.4000000000000004</v>
      </c>
    </row>
    <row r="99" spans="1:37" ht="10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0</v>
      </c>
      <c r="S99" s="13">
        <v>7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0</v>
      </c>
      <c r="AB99" s="19" t="s">
        <v>92</v>
      </c>
      <c r="AC99" s="12" t="s">
        <v>37</v>
      </c>
      <c r="AD99" s="13">
        <v>1</v>
      </c>
      <c r="AE99" s="13">
        <v>1</v>
      </c>
      <c r="AF99" s="13">
        <v>1</v>
      </c>
      <c r="AG99" s="26">
        <v>1</v>
      </c>
      <c r="AH99" s="13">
        <v>1</v>
      </c>
      <c r="AI99" s="13">
        <v>1</v>
      </c>
      <c r="AJ99" s="13">
        <v>1</v>
      </c>
      <c r="AK99" s="13">
        <v>1</v>
      </c>
    </row>
    <row r="100" spans="1:37" ht="63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0</v>
      </c>
      <c r="S100" s="13">
        <v>7</v>
      </c>
      <c r="T100" s="13">
        <v>3</v>
      </c>
      <c r="U100" s="13">
        <v>0</v>
      </c>
      <c r="V100" s="13">
        <v>1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19" t="s">
        <v>93</v>
      </c>
      <c r="AC100" s="12" t="s">
        <v>31</v>
      </c>
      <c r="AD100" s="13">
        <v>100</v>
      </c>
      <c r="AE100" s="13">
        <v>87</v>
      </c>
      <c r="AF100" s="13">
        <v>100</v>
      </c>
      <c r="AG100" s="26">
        <v>100</v>
      </c>
      <c r="AH100" s="13">
        <v>100</v>
      </c>
      <c r="AI100" s="13">
        <v>100</v>
      </c>
      <c r="AJ100" s="13">
        <v>100</v>
      </c>
      <c r="AK100" s="13">
        <v>100</v>
      </c>
    </row>
    <row r="101" spans="1:37" ht="108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>
        <v>7</v>
      </c>
      <c r="T101" s="13">
        <v>3</v>
      </c>
      <c r="U101" s="13">
        <v>0</v>
      </c>
      <c r="V101" s="13">
        <v>1</v>
      </c>
      <c r="W101" s="13">
        <v>0</v>
      </c>
      <c r="X101" s="13">
        <v>0</v>
      </c>
      <c r="Y101" s="13">
        <v>2</v>
      </c>
      <c r="Z101" s="13">
        <v>0</v>
      </c>
      <c r="AA101" s="13">
        <v>0</v>
      </c>
      <c r="AB101" s="19" t="s">
        <v>94</v>
      </c>
      <c r="AC101" s="12" t="s">
        <v>37</v>
      </c>
      <c r="AD101" s="13">
        <v>1</v>
      </c>
      <c r="AE101" s="13">
        <v>1</v>
      </c>
      <c r="AF101" s="13">
        <v>1</v>
      </c>
      <c r="AG101" s="26">
        <v>1</v>
      </c>
      <c r="AH101" s="13">
        <v>1</v>
      </c>
      <c r="AI101" s="13">
        <v>1</v>
      </c>
      <c r="AJ101" s="13">
        <v>1</v>
      </c>
      <c r="AK101" s="13">
        <v>1</v>
      </c>
    </row>
    <row r="102" spans="1:37" ht="64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0</v>
      </c>
      <c r="S102" s="13">
        <v>7</v>
      </c>
      <c r="T102" s="13">
        <v>3</v>
      </c>
      <c r="U102" s="13">
        <v>0</v>
      </c>
      <c r="V102" s="13">
        <v>1</v>
      </c>
      <c r="W102" s="13">
        <v>0</v>
      </c>
      <c r="X102" s="13">
        <v>0</v>
      </c>
      <c r="Y102" s="13">
        <v>2</v>
      </c>
      <c r="Z102" s="13">
        <v>0</v>
      </c>
      <c r="AA102" s="13">
        <v>1</v>
      </c>
      <c r="AB102" s="19" t="s">
        <v>95</v>
      </c>
      <c r="AC102" s="12" t="s">
        <v>31</v>
      </c>
      <c r="AD102" s="13">
        <v>100</v>
      </c>
      <c r="AE102" s="13">
        <v>100</v>
      </c>
      <c r="AF102" s="13">
        <v>100</v>
      </c>
      <c r="AG102" s="26">
        <v>100</v>
      </c>
      <c r="AH102" s="13">
        <v>100</v>
      </c>
      <c r="AI102" s="13">
        <v>100</v>
      </c>
      <c r="AJ102" s="13">
        <v>100</v>
      </c>
      <c r="AK102" s="13">
        <v>100</v>
      </c>
    </row>
    <row r="103" spans="1:37" ht="10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7</v>
      </c>
      <c r="T103" s="13">
        <v>3</v>
      </c>
      <c r="U103" s="13">
        <v>0</v>
      </c>
      <c r="V103" s="13">
        <v>1</v>
      </c>
      <c r="W103" s="13">
        <v>0</v>
      </c>
      <c r="X103" s="13">
        <v>0</v>
      </c>
      <c r="Y103" s="13">
        <v>3</v>
      </c>
      <c r="Z103" s="13">
        <v>0</v>
      </c>
      <c r="AA103" s="13">
        <v>0</v>
      </c>
      <c r="AB103" s="19" t="s">
        <v>96</v>
      </c>
      <c r="AC103" s="12" t="s">
        <v>37</v>
      </c>
      <c r="AD103" s="13">
        <v>1</v>
      </c>
      <c r="AE103" s="13">
        <v>1</v>
      </c>
      <c r="AF103" s="13">
        <v>1</v>
      </c>
      <c r="AG103" s="26">
        <v>1</v>
      </c>
      <c r="AH103" s="13">
        <v>1</v>
      </c>
      <c r="AI103" s="13">
        <v>1</v>
      </c>
      <c r="AJ103" s="13">
        <v>1</v>
      </c>
      <c r="AK103" s="13">
        <v>1</v>
      </c>
    </row>
    <row r="104" spans="1:37" ht="102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0</v>
      </c>
      <c r="S104" s="13">
        <v>7</v>
      </c>
      <c r="T104" s="13">
        <v>3</v>
      </c>
      <c r="U104" s="13">
        <v>0</v>
      </c>
      <c r="V104" s="13">
        <v>1</v>
      </c>
      <c r="W104" s="13">
        <v>0</v>
      </c>
      <c r="X104" s="13">
        <v>0</v>
      </c>
      <c r="Y104" s="13">
        <v>3</v>
      </c>
      <c r="Z104" s="13">
        <v>0</v>
      </c>
      <c r="AA104" s="13">
        <v>0</v>
      </c>
      <c r="AB104" s="19" t="s">
        <v>97</v>
      </c>
      <c r="AC104" s="12" t="s">
        <v>31</v>
      </c>
      <c r="AD104" s="13">
        <v>100</v>
      </c>
      <c r="AE104" s="13">
        <v>100</v>
      </c>
      <c r="AF104" s="13">
        <v>100</v>
      </c>
      <c r="AG104" s="26">
        <v>100</v>
      </c>
      <c r="AH104" s="13">
        <v>100</v>
      </c>
      <c r="AI104" s="13">
        <v>100</v>
      </c>
      <c r="AJ104" s="13">
        <v>100</v>
      </c>
      <c r="AK104" s="13">
        <v>100</v>
      </c>
    </row>
    <row r="105" spans="1:37" ht="94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>
        <v>7</v>
      </c>
      <c r="T105" s="13">
        <v>3</v>
      </c>
      <c r="U105" s="13">
        <v>0</v>
      </c>
      <c r="V105" s="13">
        <v>1</v>
      </c>
      <c r="W105" s="13">
        <v>0</v>
      </c>
      <c r="X105" s="13">
        <v>0</v>
      </c>
      <c r="Y105" s="13">
        <v>4</v>
      </c>
      <c r="Z105" s="13">
        <v>0</v>
      </c>
      <c r="AA105" s="13">
        <v>0</v>
      </c>
      <c r="AB105" s="19" t="s">
        <v>136</v>
      </c>
      <c r="AC105" s="12" t="s">
        <v>37</v>
      </c>
      <c r="AD105" s="13">
        <v>1</v>
      </c>
      <c r="AE105" s="13">
        <v>1</v>
      </c>
      <c r="AF105" s="13">
        <v>1</v>
      </c>
      <c r="AG105" s="26">
        <v>1</v>
      </c>
      <c r="AH105" s="13">
        <v>1</v>
      </c>
      <c r="AI105" s="13">
        <v>1</v>
      </c>
      <c r="AJ105" s="13">
        <v>1</v>
      </c>
      <c r="AK105" s="13">
        <v>1</v>
      </c>
    </row>
    <row r="106" spans="1:37" ht="84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>
        <v>7</v>
      </c>
      <c r="T106" s="13">
        <v>3</v>
      </c>
      <c r="U106" s="13">
        <v>0</v>
      </c>
      <c r="V106" s="13">
        <v>1</v>
      </c>
      <c r="W106" s="13">
        <v>0</v>
      </c>
      <c r="X106" s="13">
        <v>0</v>
      </c>
      <c r="Y106" s="13">
        <v>4</v>
      </c>
      <c r="Z106" s="13">
        <v>0</v>
      </c>
      <c r="AA106" s="13">
        <v>1</v>
      </c>
      <c r="AB106" s="19" t="s">
        <v>98</v>
      </c>
      <c r="AC106" s="12" t="s">
        <v>74</v>
      </c>
      <c r="AD106" s="13">
        <v>0</v>
      </c>
      <c r="AE106" s="13">
        <v>0</v>
      </c>
      <c r="AF106" s="13">
        <v>0</v>
      </c>
      <c r="AG106" s="26">
        <v>0</v>
      </c>
      <c r="AH106" s="13">
        <v>1</v>
      </c>
      <c r="AI106" s="13">
        <v>1</v>
      </c>
      <c r="AJ106" s="13">
        <v>1</v>
      </c>
      <c r="AK106" s="13">
        <v>1</v>
      </c>
    </row>
    <row r="107" spans="1:37" ht="88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0</v>
      </c>
      <c r="S107" s="13">
        <v>7</v>
      </c>
      <c r="T107" s="13">
        <v>3</v>
      </c>
      <c r="U107" s="13">
        <v>0</v>
      </c>
      <c r="V107" s="13">
        <v>1</v>
      </c>
      <c r="W107" s="13">
        <v>0</v>
      </c>
      <c r="X107" s="13">
        <v>0</v>
      </c>
      <c r="Y107" s="13">
        <v>4</v>
      </c>
      <c r="Z107" s="13">
        <v>0</v>
      </c>
      <c r="AA107" s="13">
        <v>2</v>
      </c>
      <c r="AB107" s="19" t="s">
        <v>99</v>
      </c>
      <c r="AC107" s="12" t="s">
        <v>74</v>
      </c>
      <c r="AD107" s="13">
        <v>26</v>
      </c>
      <c r="AE107" s="13">
        <v>20</v>
      </c>
      <c r="AF107" s="13">
        <v>2</v>
      </c>
      <c r="AG107" s="26">
        <v>2</v>
      </c>
      <c r="AH107" s="13">
        <v>23</v>
      </c>
      <c r="AI107" s="13">
        <v>23</v>
      </c>
      <c r="AJ107" s="13">
        <v>23</v>
      </c>
      <c r="AK107" s="13">
        <f>AJ107+AI107+AH107+AG107+AF107+AE107</f>
        <v>93</v>
      </c>
    </row>
    <row r="108" spans="1:37" ht="145.5" customHeight="1">
      <c r="A108" s="13">
        <v>6</v>
      </c>
      <c r="B108" s="13">
        <v>0</v>
      </c>
      <c r="C108" s="13">
        <v>0</v>
      </c>
      <c r="D108" s="13">
        <v>0</v>
      </c>
      <c r="E108" s="13">
        <v>1</v>
      </c>
      <c r="F108" s="13">
        <v>1</v>
      </c>
      <c r="G108" s="13">
        <v>3</v>
      </c>
      <c r="H108" s="13">
        <v>0</v>
      </c>
      <c r="I108" s="13">
        <v>7</v>
      </c>
      <c r="J108" s="13">
        <v>3</v>
      </c>
      <c r="K108" s="13">
        <v>0</v>
      </c>
      <c r="L108" s="13">
        <v>2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7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20" t="s">
        <v>100</v>
      </c>
      <c r="AC108" s="11" t="s">
        <v>15</v>
      </c>
      <c r="AD108" s="14">
        <v>1104.8</v>
      </c>
      <c r="AE108" s="14">
        <v>1251.5</v>
      </c>
      <c r="AF108" s="14">
        <v>1344.8</v>
      </c>
      <c r="AG108" s="25">
        <v>1783.4</v>
      </c>
      <c r="AH108" s="40">
        <v>1823</v>
      </c>
      <c r="AI108" s="40">
        <v>1815.7</v>
      </c>
      <c r="AJ108" s="40">
        <v>1815.7</v>
      </c>
      <c r="AK108" s="14">
        <f>AJ108+AI108+AH108+AG108+AF108+AE108</f>
        <v>9834.0999999999985</v>
      </c>
    </row>
    <row r="109" spans="1:37" ht="128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0</v>
      </c>
      <c r="S109" s="13">
        <v>7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60" t="s">
        <v>101</v>
      </c>
      <c r="AC109" s="12" t="s">
        <v>31</v>
      </c>
      <c r="AD109" s="13"/>
      <c r="AE109" s="13"/>
      <c r="AF109" s="13">
        <v>85</v>
      </c>
      <c r="AG109" s="26">
        <v>90</v>
      </c>
      <c r="AH109" s="13">
        <v>92</v>
      </c>
      <c r="AI109" s="13">
        <v>94</v>
      </c>
      <c r="AJ109" s="13">
        <v>94</v>
      </c>
      <c r="AK109" s="13">
        <v>94</v>
      </c>
    </row>
    <row r="110" spans="1:37" ht="13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</v>
      </c>
      <c r="S110" s="13">
        <v>7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0</v>
      </c>
      <c r="Z110" s="13">
        <v>0</v>
      </c>
      <c r="AA110" s="13">
        <v>2</v>
      </c>
      <c r="AB110" s="19" t="s">
        <v>102</v>
      </c>
      <c r="AC110" s="12" t="s">
        <v>31</v>
      </c>
      <c r="AD110" s="13"/>
      <c r="AE110" s="13"/>
      <c r="AF110" s="13">
        <v>65</v>
      </c>
      <c r="AG110" s="26">
        <v>70</v>
      </c>
      <c r="AH110" s="13">
        <v>75</v>
      </c>
      <c r="AI110" s="13">
        <v>80</v>
      </c>
      <c r="AJ110" s="13">
        <v>80</v>
      </c>
      <c r="AK110" s="13">
        <v>80</v>
      </c>
    </row>
    <row r="111" spans="1:37" ht="70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v>0</v>
      </c>
      <c r="S111" s="13">
        <v>7</v>
      </c>
      <c r="T111" s="13">
        <v>3</v>
      </c>
      <c r="U111" s="13">
        <v>0</v>
      </c>
      <c r="V111" s="13">
        <v>2</v>
      </c>
      <c r="W111" s="13">
        <v>0</v>
      </c>
      <c r="X111" s="13">
        <v>0</v>
      </c>
      <c r="Y111" s="13">
        <v>1</v>
      </c>
      <c r="Z111" s="13">
        <v>0</v>
      </c>
      <c r="AA111" s="13">
        <v>0</v>
      </c>
      <c r="AB111" s="19" t="s">
        <v>103</v>
      </c>
      <c r="AC111" s="12" t="s">
        <v>37</v>
      </c>
      <c r="AD111" s="13">
        <v>1</v>
      </c>
      <c r="AE111" s="13">
        <v>1</v>
      </c>
      <c r="AF111" s="13">
        <v>1</v>
      </c>
      <c r="AG111" s="26">
        <v>1</v>
      </c>
      <c r="AH111" s="13">
        <v>1</v>
      </c>
      <c r="AI111" s="13">
        <v>1</v>
      </c>
      <c r="AJ111" s="13">
        <v>1</v>
      </c>
      <c r="AK111" s="13">
        <v>1</v>
      </c>
    </row>
    <row r="112" spans="1:37" ht="113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0</v>
      </c>
      <c r="S112" s="13">
        <v>7</v>
      </c>
      <c r="T112" s="13">
        <v>3</v>
      </c>
      <c r="U112" s="13">
        <v>0</v>
      </c>
      <c r="V112" s="13">
        <v>2</v>
      </c>
      <c r="W112" s="13">
        <v>0</v>
      </c>
      <c r="X112" s="13">
        <v>0</v>
      </c>
      <c r="Y112" s="13">
        <v>1</v>
      </c>
      <c r="Z112" s="13">
        <v>0</v>
      </c>
      <c r="AA112" s="13">
        <v>1</v>
      </c>
      <c r="AB112" s="19" t="s">
        <v>104</v>
      </c>
      <c r="AC112" s="12" t="s">
        <v>39</v>
      </c>
      <c r="AD112" s="13">
        <v>16</v>
      </c>
      <c r="AE112" s="13">
        <v>19</v>
      </c>
      <c r="AF112" s="13">
        <v>22</v>
      </c>
      <c r="AG112" s="26">
        <v>25</v>
      </c>
      <c r="AH112" s="13">
        <v>28</v>
      </c>
      <c r="AI112" s="13">
        <v>30</v>
      </c>
      <c r="AJ112" s="13">
        <v>30</v>
      </c>
      <c r="AK112" s="13">
        <f>AJ112+AI112+AH112+AG112+AF112+AE112</f>
        <v>154</v>
      </c>
    </row>
    <row r="113" spans="1:38" ht="6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0</v>
      </c>
      <c r="S113" s="13">
        <v>7</v>
      </c>
      <c r="T113" s="13">
        <v>3</v>
      </c>
      <c r="U113" s="13">
        <v>0</v>
      </c>
      <c r="V113" s="13">
        <v>2</v>
      </c>
      <c r="W113" s="13">
        <v>0</v>
      </c>
      <c r="X113" s="13">
        <v>0</v>
      </c>
      <c r="Y113" s="13">
        <v>1</v>
      </c>
      <c r="Z113" s="13">
        <v>0</v>
      </c>
      <c r="AA113" s="13">
        <v>2</v>
      </c>
      <c r="AB113" s="19" t="s">
        <v>105</v>
      </c>
      <c r="AC113" s="12" t="s">
        <v>74</v>
      </c>
      <c r="AD113" s="13">
        <v>7500</v>
      </c>
      <c r="AE113" s="13">
        <v>7600</v>
      </c>
      <c r="AF113" s="13">
        <v>7800</v>
      </c>
      <c r="AG113" s="26">
        <v>8000</v>
      </c>
      <c r="AH113" s="13">
        <v>8100</v>
      </c>
      <c r="AI113" s="13">
        <v>8200</v>
      </c>
      <c r="AJ113" s="13">
        <v>8200</v>
      </c>
      <c r="AK113" s="13">
        <f>AJ113+AI113+AH113+AG113+AF113+AE113</f>
        <v>47900</v>
      </c>
    </row>
    <row r="114" spans="1:38" ht="67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>
        <v>0</v>
      </c>
      <c r="S114" s="13">
        <v>7</v>
      </c>
      <c r="T114" s="13">
        <v>3</v>
      </c>
      <c r="U114" s="13">
        <v>0</v>
      </c>
      <c r="V114" s="13">
        <v>2</v>
      </c>
      <c r="W114" s="13">
        <v>0</v>
      </c>
      <c r="X114" s="13">
        <v>0</v>
      </c>
      <c r="Y114" s="13">
        <v>1</v>
      </c>
      <c r="Z114" s="13">
        <v>0</v>
      </c>
      <c r="AA114" s="13">
        <v>3</v>
      </c>
      <c r="AB114" s="19" t="s">
        <v>106</v>
      </c>
      <c r="AC114" s="12" t="s">
        <v>31</v>
      </c>
      <c r="AD114" s="13">
        <v>100</v>
      </c>
      <c r="AE114" s="13">
        <v>100</v>
      </c>
      <c r="AF114" s="13">
        <v>100</v>
      </c>
      <c r="AG114" s="26">
        <v>100</v>
      </c>
      <c r="AH114" s="13">
        <v>100</v>
      </c>
      <c r="AI114" s="13">
        <v>100</v>
      </c>
      <c r="AJ114" s="13">
        <v>100</v>
      </c>
      <c r="AK114" s="13">
        <v>100</v>
      </c>
    </row>
    <row r="115" spans="1:38" ht="75.75" customHeight="1">
      <c r="A115" s="13">
        <v>6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3</v>
      </c>
      <c r="H115" s="13">
        <v>0</v>
      </c>
      <c r="I115" s="13">
        <v>7</v>
      </c>
      <c r="J115" s="13">
        <v>3</v>
      </c>
      <c r="K115" s="13">
        <v>0</v>
      </c>
      <c r="L115" s="13">
        <v>2</v>
      </c>
      <c r="M115" s="13">
        <v>2</v>
      </c>
      <c r="N115" s="13">
        <v>0</v>
      </c>
      <c r="O115" s="13">
        <v>0</v>
      </c>
      <c r="P115" s="13">
        <v>2</v>
      </c>
      <c r="Q115" s="13" t="s">
        <v>122</v>
      </c>
      <c r="R115" s="13">
        <v>0</v>
      </c>
      <c r="S115" s="13">
        <v>7</v>
      </c>
      <c r="T115" s="13">
        <v>3</v>
      </c>
      <c r="U115" s="13">
        <v>0</v>
      </c>
      <c r="V115" s="13">
        <v>2</v>
      </c>
      <c r="W115" s="13">
        <v>2</v>
      </c>
      <c r="X115" s="13">
        <v>0</v>
      </c>
      <c r="Y115" s="13">
        <v>0</v>
      </c>
      <c r="Z115" s="13">
        <v>2</v>
      </c>
      <c r="AA115" s="13" t="s">
        <v>113</v>
      </c>
      <c r="AB115" s="39" t="s">
        <v>140</v>
      </c>
      <c r="AC115" s="35" t="s">
        <v>15</v>
      </c>
      <c r="AD115" s="27">
        <v>1104.8</v>
      </c>
      <c r="AE115" s="27">
        <v>1251.5</v>
      </c>
      <c r="AF115" s="27">
        <v>1344.8</v>
      </c>
      <c r="AG115" s="26">
        <v>1781.5</v>
      </c>
      <c r="AH115" s="27">
        <v>1823</v>
      </c>
      <c r="AI115" s="27">
        <v>1815.7</v>
      </c>
      <c r="AJ115" s="27">
        <v>1815.7</v>
      </c>
      <c r="AK115" s="29">
        <f>AJ115+AI115+AH115+AG115+AF115+AE115</f>
        <v>9832.1999999999989</v>
      </c>
    </row>
    <row r="116" spans="1:38" ht="68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v>0</v>
      </c>
      <c r="S116" s="13">
        <v>7</v>
      </c>
      <c r="T116" s="13">
        <v>3</v>
      </c>
      <c r="U116" s="13">
        <v>0</v>
      </c>
      <c r="V116" s="13">
        <v>2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39" t="s">
        <v>45</v>
      </c>
      <c r="AC116" s="36" t="s">
        <v>15</v>
      </c>
      <c r="AD116" s="27"/>
      <c r="AE116" s="27">
        <v>146.69999999999999</v>
      </c>
      <c r="AF116" s="27">
        <v>93.9</v>
      </c>
      <c r="AG116" s="26">
        <v>436.7</v>
      </c>
      <c r="AH116" s="27">
        <v>41.5</v>
      </c>
      <c r="AI116" s="27">
        <v>0</v>
      </c>
      <c r="AJ116" s="27">
        <v>0</v>
      </c>
      <c r="AK116" s="27">
        <v>0</v>
      </c>
    </row>
    <row r="117" spans="1:38" ht="83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0</v>
      </c>
      <c r="S117" s="13">
        <v>7</v>
      </c>
      <c r="T117" s="13">
        <v>3</v>
      </c>
      <c r="U117" s="13">
        <v>0</v>
      </c>
      <c r="V117" s="13">
        <v>2</v>
      </c>
      <c r="W117" s="13">
        <v>0</v>
      </c>
      <c r="X117" s="13">
        <v>0</v>
      </c>
      <c r="Y117" s="13">
        <v>2</v>
      </c>
      <c r="Z117" s="13">
        <v>0</v>
      </c>
      <c r="AA117" s="13">
        <v>2</v>
      </c>
      <c r="AB117" s="39" t="s">
        <v>141</v>
      </c>
      <c r="AC117" s="36" t="s">
        <v>39</v>
      </c>
      <c r="AD117" s="27">
        <v>7</v>
      </c>
      <c r="AE117" s="48" t="s">
        <v>129</v>
      </c>
      <c r="AF117" s="48" t="s">
        <v>129</v>
      </c>
      <c r="AG117" s="47" t="s">
        <v>129</v>
      </c>
      <c r="AH117" s="27">
        <v>9</v>
      </c>
      <c r="AI117" s="27">
        <v>9</v>
      </c>
      <c r="AJ117" s="27">
        <v>9</v>
      </c>
      <c r="AK117" s="27">
        <v>9</v>
      </c>
    </row>
    <row r="118" spans="1:38" ht="156" customHeight="1">
      <c r="A118" s="13">
        <v>6</v>
      </c>
      <c r="B118" s="13">
        <v>0</v>
      </c>
      <c r="C118" s="13">
        <v>0</v>
      </c>
      <c r="D118" s="13">
        <v>0</v>
      </c>
      <c r="E118" s="13">
        <v>1</v>
      </c>
      <c r="F118" s="13">
        <v>1</v>
      </c>
      <c r="G118" s="13">
        <v>3</v>
      </c>
      <c r="H118" s="13">
        <v>0</v>
      </c>
      <c r="I118" s="13">
        <v>7</v>
      </c>
      <c r="J118" s="13">
        <v>3</v>
      </c>
      <c r="K118" s="13">
        <v>0</v>
      </c>
      <c r="L118" s="13">
        <v>2</v>
      </c>
      <c r="M118" s="13">
        <v>1</v>
      </c>
      <c r="N118" s="13">
        <v>0</v>
      </c>
      <c r="O118" s="13">
        <v>5</v>
      </c>
      <c r="P118" s="13">
        <v>7</v>
      </c>
      <c r="Q118" s="13" t="s">
        <v>146</v>
      </c>
      <c r="R118" s="13">
        <v>0</v>
      </c>
      <c r="S118" s="13">
        <v>7</v>
      </c>
      <c r="T118" s="13">
        <v>3</v>
      </c>
      <c r="U118" s="13">
        <v>0</v>
      </c>
      <c r="V118" s="13">
        <v>2</v>
      </c>
      <c r="W118" s="13">
        <v>0</v>
      </c>
      <c r="X118" s="13">
        <v>0</v>
      </c>
      <c r="Y118" s="13">
        <v>3</v>
      </c>
      <c r="Z118" s="13">
        <v>0</v>
      </c>
      <c r="AA118" s="13">
        <v>0</v>
      </c>
      <c r="AB118" s="49" t="s">
        <v>147</v>
      </c>
      <c r="AC118" s="50" t="s">
        <v>148</v>
      </c>
      <c r="AD118" s="27">
        <v>0</v>
      </c>
      <c r="AE118" s="27">
        <v>0</v>
      </c>
      <c r="AF118" s="27">
        <v>0</v>
      </c>
      <c r="AG118" s="51">
        <v>1.9</v>
      </c>
      <c r="AH118" s="27">
        <v>0</v>
      </c>
      <c r="AI118" s="27">
        <v>0</v>
      </c>
      <c r="AJ118" s="27"/>
      <c r="AK118" s="27">
        <v>1.9</v>
      </c>
    </row>
    <row r="119" spans="1:38" ht="98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>
        <v>0</v>
      </c>
      <c r="S119" s="13">
        <v>7</v>
      </c>
      <c r="T119" s="13">
        <v>3</v>
      </c>
      <c r="U119" s="13">
        <v>0</v>
      </c>
      <c r="V119" s="13">
        <v>2</v>
      </c>
      <c r="W119" s="13">
        <v>0</v>
      </c>
      <c r="X119" s="13">
        <v>0</v>
      </c>
      <c r="Y119" s="13">
        <v>3</v>
      </c>
      <c r="Z119" s="13">
        <v>0</v>
      </c>
      <c r="AA119" s="13">
        <v>1</v>
      </c>
      <c r="AB119" s="52" t="s">
        <v>149</v>
      </c>
      <c r="AC119" s="53" t="s">
        <v>39</v>
      </c>
      <c r="AD119" s="27">
        <v>0</v>
      </c>
      <c r="AE119" s="27">
        <v>0</v>
      </c>
      <c r="AF119" s="27">
        <v>0</v>
      </c>
      <c r="AG119" s="54">
        <v>2</v>
      </c>
      <c r="AH119" s="27">
        <v>0</v>
      </c>
      <c r="AI119" s="27">
        <v>0</v>
      </c>
      <c r="AJ119" s="27"/>
      <c r="AK119" s="27">
        <v>2</v>
      </c>
    </row>
    <row r="120" spans="1:38" ht="28.5" customHeight="1">
      <c r="A120" s="13">
        <v>6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4</v>
      </c>
      <c r="H120" s="13">
        <v>0</v>
      </c>
      <c r="I120" s="13">
        <v>7</v>
      </c>
      <c r="J120" s="13">
        <v>9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7</v>
      </c>
      <c r="T120" s="13">
        <v>9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20" t="s">
        <v>107</v>
      </c>
      <c r="AC120" s="37" t="s">
        <v>15</v>
      </c>
      <c r="AD120" s="14">
        <v>22988</v>
      </c>
      <c r="AE120" s="16">
        <v>22408.6</v>
      </c>
      <c r="AF120" s="16">
        <v>23524.1</v>
      </c>
      <c r="AG120" s="24">
        <v>24727.9</v>
      </c>
      <c r="AH120" s="41">
        <v>23969.5</v>
      </c>
      <c r="AI120" s="41">
        <v>23169.5</v>
      </c>
      <c r="AJ120" s="41">
        <v>22969.5</v>
      </c>
      <c r="AK120" s="16">
        <f>AJ120+AI120+AH120+AG120+AF120+AE120</f>
        <v>140769.1</v>
      </c>
    </row>
    <row r="121" spans="1:38" ht="106.5" customHeight="1">
      <c r="A121" s="13">
        <v>6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4</v>
      </c>
      <c r="H121" s="13">
        <v>0</v>
      </c>
      <c r="I121" s="13">
        <v>7</v>
      </c>
      <c r="J121" s="13">
        <v>9</v>
      </c>
      <c r="K121" s="13">
        <v>0</v>
      </c>
      <c r="L121" s="13">
        <v>1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7</v>
      </c>
      <c r="T121" s="13">
        <v>9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9" t="s">
        <v>108</v>
      </c>
      <c r="AC121" s="38" t="s">
        <v>15</v>
      </c>
      <c r="AD121" s="14">
        <v>22988</v>
      </c>
      <c r="AE121" s="14">
        <v>22408.6</v>
      </c>
      <c r="AF121" s="16">
        <v>23524.1</v>
      </c>
      <c r="AG121" s="24">
        <v>24727.9</v>
      </c>
      <c r="AH121" s="41">
        <v>23969.5</v>
      </c>
      <c r="AI121" s="41">
        <v>23169.5</v>
      </c>
      <c r="AJ121" s="41">
        <v>22969.5</v>
      </c>
      <c r="AK121" s="16">
        <f>AJ121+AI121+AH121+AG121+AF121+AE121</f>
        <v>140769.1</v>
      </c>
      <c r="AL121" s="28"/>
    </row>
    <row r="122" spans="1:38" ht="104.25" customHeight="1">
      <c r="A122" s="13">
        <v>6</v>
      </c>
      <c r="B122" s="13">
        <v>0</v>
      </c>
      <c r="C122" s="13">
        <v>0</v>
      </c>
      <c r="D122" s="13">
        <v>0</v>
      </c>
      <c r="E122" s="13">
        <v>1</v>
      </c>
      <c r="F122" s="13">
        <v>0</v>
      </c>
      <c r="G122" s="13">
        <v>4</v>
      </c>
      <c r="H122" s="13">
        <v>0</v>
      </c>
      <c r="I122" s="13">
        <v>7</v>
      </c>
      <c r="J122" s="13">
        <v>9</v>
      </c>
      <c r="K122" s="13">
        <v>0</v>
      </c>
      <c r="L122" s="13">
        <v>1</v>
      </c>
      <c r="M122" s="13">
        <v>2</v>
      </c>
      <c r="N122" s="13">
        <v>0</v>
      </c>
      <c r="O122" s="13">
        <v>1</v>
      </c>
      <c r="P122" s="13">
        <v>4</v>
      </c>
      <c r="Q122" s="13" t="s">
        <v>123</v>
      </c>
      <c r="R122" s="13">
        <v>0</v>
      </c>
      <c r="S122" s="13">
        <v>7</v>
      </c>
      <c r="T122" s="13">
        <v>9</v>
      </c>
      <c r="U122" s="13">
        <v>0</v>
      </c>
      <c r="V122" s="13">
        <v>1</v>
      </c>
      <c r="W122" s="13">
        <v>2</v>
      </c>
      <c r="X122" s="13">
        <v>0</v>
      </c>
      <c r="Y122" s="13">
        <v>0</v>
      </c>
      <c r="Z122" s="13">
        <v>0</v>
      </c>
      <c r="AA122" s="13">
        <v>0</v>
      </c>
      <c r="AB122" s="19" t="s">
        <v>109</v>
      </c>
      <c r="AC122" s="15" t="s">
        <v>15</v>
      </c>
      <c r="AD122" s="13">
        <v>1301.3</v>
      </c>
      <c r="AE122" s="13">
        <v>866.3</v>
      </c>
      <c r="AF122" s="13">
        <v>797</v>
      </c>
      <c r="AG122" s="26">
        <v>1980</v>
      </c>
      <c r="AH122" s="42">
        <v>1962.4</v>
      </c>
      <c r="AI122" s="42">
        <v>1962.4</v>
      </c>
      <c r="AJ122" s="42">
        <v>1962.4</v>
      </c>
      <c r="AK122" s="13">
        <f>AJ122+AI122+AH122+AG122+AF122+AE122</f>
        <v>9530.5</v>
      </c>
    </row>
    <row r="123" spans="1:38" ht="128.25" customHeight="1">
      <c r="A123" s="13">
        <v>6</v>
      </c>
      <c r="B123" s="13">
        <v>0</v>
      </c>
      <c r="C123" s="13">
        <v>0</v>
      </c>
      <c r="D123" s="13">
        <v>0</v>
      </c>
      <c r="E123" s="13">
        <v>1</v>
      </c>
      <c r="F123" s="13">
        <v>0</v>
      </c>
      <c r="G123" s="13">
        <v>4</v>
      </c>
      <c r="H123" s="13">
        <v>0</v>
      </c>
      <c r="I123" s="13">
        <v>7</v>
      </c>
      <c r="J123" s="13">
        <v>9</v>
      </c>
      <c r="K123" s="13">
        <v>0</v>
      </c>
      <c r="L123" s="13">
        <v>1</v>
      </c>
      <c r="M123" s="13">
        <v>2</v>
      </c>
      <c r="N123" s="13">
        <v>0</v>
      </c>
      <c r="O123" s="13">
        <v>1</v>
      </c>
      <c r="P123" s="13">
        <v>5</v>
      </c>
      <c r="Q123" s="13" t="s">
        <v>123</v>
      </c>
      <c r="R123" s="13">
        <v>0</v>
      </c>
      <c r="S123" s="13">
        <v>7</v>
      </c>
      <c r="T123" s="13">
        <v>9</v>
      </c>
      <c r="U123" s="13">
        <v>0</v>
      </c>
      <c r="V123" s="13">
        <v>1</v>
      </c>
      <c r="W123" s="13">
        <v>2</v>
      </c>
      <c r="X123" s="13">
        <v>0</v>
      </c>
      <c r="Y123" s="13">
        <v>0</v>
      </c>
      <c r="Z123" s="13">
        <v>0</v>
      </c>
      <c r="AA123" s="13">
        <v>0</v>
      </c>
      <c r="AB123" s="19" t="s">
        <v>110</v>
      </c>
      <c r="AC123" s="15" t="s">
        <v>15</v>
      </c>
      <c r="AD123" s="13">
        <v>21686.7</v>
      </c>
      <c r="AE123" s="13">
        <v>21542.3</v>
      </c>
      <c r="AF123" s="13">
        <v>22727.1</v>
      </c>
      <c r="AG123" s="24">
        <f>AG121-AG122</f>
        <v>22747.9</v>
      </c>
      <c r="AH123" s="41">
        <v>22007.1</v>
      </c>
      <c r="AI123" s="41">
        <v>21207.1</v>
      </c>
      <c r="AJ123" s="41">
        <v>21007.1</v>
      </c>
      <c r="AK123" s="13">
        <f>AJ123+AI123+AH123+AG123+AF123+AE123</f>
        <v>131238.59999999998</v>
      </c>
    </row>
  </sheetData>
  <mergeCells count="42">
    <mergeCell ref="B16:R16"/>
    <mergeCell ref="AB1:AI1"/>
    <mergeCell ref="AB2:AI2"/>
    <mergeCell ref="AB3:AK10"/>
    <mergeCell ref="A5:R5"/>
    <mergeCell ref="H7:O7"/>
    <mergeCell ref="F9:Q9"/>
    <mergeCell ref="A11:R11"/>
    <mergeCell ref="AD11:AK11"/>
    <mergeCell ref="A13:J13"/>
    <mergeCell ref="A14:R14"/>
    <mergeCell ref="A15:R15"/>
    <mergeCell ref="A17:R17"/>
    <mergeCell ref="A18:S18"/>
    <mergeCell ref="A19:AB19"/>
    <mergeCell ref="A20:AK20"/>
    <mergeCell ref="A22:Q22"/>
    <mergeCell ref="R22:AA22"/>
    <mergeCell ref="AB22:AB24"/>
    <mergeCell ref="AC22:AC24"/>
    <mergeCell ref="AD22:AD24"/>
    <mergeCell ref="AE22:AJ22"/>
    <mergeCell ref="W23:Y24"/>
    <mergeCell ref="Z23:AA24"/>
    <mergeCell ref="AE23:AE24"/>
    <mergeCell ref="AF23:AF24"/>
    <mergeCell ref="A23:C24"/>
    <mergeCell ref="D23:E24"/>
    <mergeCell ref="F23:G24"/>
    <mergeCell ref="H23:Q23"/>
    <mergeCell ref="R23:S24"/>
    <mergeCell ref="T23:T24"/>
    <mergeCell ref="H24:I24"/>
    <mergeCell ref="K24:L24"/>
    <mergeCell ref="M24:Q24"/>
    <mergeCell ref="AJ23:AJ24"/>
    <mergeCell ref="AK23:AK24"/>
    <mergeCell ref="U23:U24"/>
    <mergeCell ref="V23:V24"/>
    <mergeCell ref="AG23:AG24"/>
    <mergeCell ref="AH23:AH24"/>
    <mergeCell ref="AI23:AI24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80" fitToHeight="5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3"/>
  <sheetViews>
    <sheetView zoomScale="82" zoomScaleNormal="82" workbookViewId="0">
      <selection activeCell="AH26" sqref="AH26"/>
    </sheetView>
  </sheetViews>
  <sheetFormatPr defaultRowHeight="11.25"/>
  <cols>
    <col min="1" max="1" width="1.570312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1.5703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7.140625" style="6" customWidth="1"/>
    <col min="29" max="29" width="6" style="6" customWidth="1"/>
    <col min="30" max="30" width="8" style="6" customWidth="1"/>
    <col min="31" max="31" width="9.5703125" style="6" customWidth="1"/>
    <col min="32" max="32" width="9.7109375" style="6" customWidth="1"/>
    <col min="33" max="33" width="8" style="6" customWidth="1"/>
    <col min="34" max="34" width="8.140625" style="6" customWidth="1"/>
    <col min="35" max="35" width="9.28515625" style="6" customWidth="1"/>
    <col min="36" max="36" width="7.7109375" style="6" customWidth="1"/>
    <col min="37" max="37" width="11.5703125" style="6" customWidth="1"/>
    <col min="38" max="16384" width="9.140625" style="6"/>
  </cols>
  <sheetData>
    <row r="1" spans="1:37">
      <c r="AB1" s="80" t="s">
        <v>127</v>
      </c>
      <c r="AC1" s="80"/>
      <c r="AD1" s="80"/>
      <c r="AE1" s="80"/>
      <c r="AF1" s="80"/>
      <c r="AG1" s="80"/>
      <c r="AH1" s="80"/>
      <c r="AI1" s="80"/>
      <c r="AJ1" s="8"/>
      <c r="AK1" s="8"/>
    </row>
    <row r="2" spans="1:37">
      <c r="AB2" s="80" t="s">
        <v>151</v>
      </c>
      <c r="AC2" s="80"/>
      <c r="AD2" s="80"/>
      <c r="AE2" s="80"/>
      <c r="AF2" s="80"/>
      <c r="AG2" s="80"/>
      <c r="AH2" s="80"/>
      <c r="AI2" s="80"/>
      <c r="AJ2" s="8"/>
      <c r="AK2" s="8"/>
    </row>
    <row r="3" spans="1:37" ht="12.75" customHeight="1">
      <c r="AB3" s="81" t="s">
        <v>128</v>
      </c>
      <c r="AC3" s="81"/>
      <c r="AD3" s="81"/>
      <c r="AE3" s="81"/>
      <c r="AF3" s="81"/>
      <c r="AG3" s="81"/>
      <c r="AH3" s="81"/>
      <c r="AI3" s="81"/>
      <c r="AJ3" s="81"/>
      <c r="AK3" s="81"/>
    </row>
    <row r="4" spans="1:37">
      <c r="AB4" s="81"/>
      <c r="AC4" s="81"/>
      <c r="AD4" s="81"/>
      <c r="AE4" s="81"/>
      <c r="AF4" s="81"/>
      <c r="AG4" s="81"/>
      <c r="AH4" s="81"/>
      <c r="AI4" s="81"/>
      <c r="AJ4" s="81"/>
      <c r="AK4" s="81"/>
    </row>
    <row r="5" spans="1:37" s="1" customFormat="1" ht="12.75" customHeight="1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7" s="1" customFormat="1" ht="12.75" customHeight="1">
      <c r="AB6" s="81"/>
      <c r="AC6" s="81"/>
      <c r="AD6" s="81"/>
      <c r="AE6" s="81"/>
      <c r="AF6" s="81"/>
      <c r="AG6" s="81"/>
      <c r="AH6" s="81"/>
      <c r="AI6" s="81"/>
      <c r="AJ6" s="81"/>
      <c r="AK6" s="81"/>
    </row>
    <row r="7" spans="1:37" s="1" customFormat="1" ht="54" customHeight="1">
      <c r="H7" s="78" t="s">
        <v>144</v>
      </c>
      <c r="I7" s="78"/>
      <c r="J7" s="78"/>
      <c r="K7" s="78"/>
      <c r="L7" s="78"/>
      <c r="M7" s="78"/>
      <c r="N7" s="78"/>
      <c r="O7" s="78"/>
      <c r="AB7" s="81"/>
      <c r="AC7" s="81"/>
      <c r="AD7" s="81"/>
      <c r="AE7" s="81"/>
      <c r="AF7" s="81"/>
      <c r="AG7" s="81"/>
      <c r="AH7" s="81"/>
      <c r="AI7" s="81"/>
      <c r="AJ7" s="81"/>
      <c r="AK7" s="81"/>
    </row>
    <row r="8" spans="1:37" s="1" customFormat="1" ht="6.75" customHeight="1">
      <c r="H8" s="7"/>
      <c r="I8" s="7"/>
      <c r="J8" s="7"/>
      <c r="K8" s="7"/>
      <c r="L8" s="7"/>
      <c r="M8" s="7"/>
      <c r="N8" s="7"/>
      <c r="O8" s="7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1:37" s="1" customFormat="1" ht="14.25" customHeight="1">
      <c r="F9" s="79" t="s">
        <v>16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s="1" customFormat="1" ht="12.75" customHeight="1">
      <c r="AB10" s="81"/>
      <c r="AC10" s="81"/>
      <c r="AD10" s="81"/>
      <c r="AE10" s="81"/>
      <c r="AF10" s="81"/>
      <c r="AG10" s="81"/>
      <c r="AH10" s="81"/>
      <c r="AI10" s="81"/>
      <c r="AJ10" s="81"/>
      <c r="AK10" s="81"/>
    </row>
    <row r="11" spans="1:37" s="1" customFormat="1" ht="21.75" customHeight="1">
      <c r="A11" s="75" t="s">
        <v>111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AD11" s="75"/>
      <c r="AE11" s="75"/>
      <c r="AF11" s="75"/>
      <c r="AG11" s="75"/>
      <c r="AH11" s="75"/>
      <c r="AI11" s="75"/>
      <c r="AJ11" s="75"/>
      <c r="AK11" s="75"/>
    </row>
    <row r="12" spans="1:37" s="1" customFormat="1"/>
    <row r="13" spans="1:37" s="1" customFormat="1">
      <c r="A13" s="83" t="s">
        <v>1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37" s="1" customFormat="1">
      <c r="A14" s="75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1:37" s="1" customFormat="1">
      <c r="A15" s="75" t="s">
        <v>117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37" s="1" customFormat="1" ht="24.75" customHeight="1">
      <c r="A16" s="2">
        <v>3</v>
      </c>
      <c r="B16" s="79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</row>
    <row r="17" spans="1:37" s="1" customFormat="1" ht="17.25" customHeight="1">
      <c r="A17" s="75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1:37" s="1" customFormat="1" ht="17.25" customHeight="1">
      <c r="A18" s="75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1:37" s="1" customFormat="1" ht="18.75" customHeight="1">
      <c r="A19" s="75" t="s">
        <v>26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37" s="2" customFormat="1" ht="17.25" customHeight="1">
      <c r="A20" s="75" t="s">
        <v>27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1" customFormat="1"/>
    <row r="22" spans="1:37" s="1" customFormat="1" ht="91.5" customHeight="1">
      <c r="A22" s="69" t="s">
        <v>18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3" t="s">
        <v>7</v>
      </c>
      <c r="S22" s="73"/>
      <c r="T22" s="73"/>
      <c r="U22" s="73"/>
      <c r="V22" s="73"/>
      <c r="W22" s="73"/>
      <c r="X22" s="73"/>
      <c r="Y22" s="73"/>
      <c r="Z22" s="73"/>
      <c r="AA22" s="74"/>
      <c r="AB22" s="63" t="s">
        <v>20</v>
      </c>
      <c r="AC22" s="63" t="s">
        <v>12</v>
      </c>
      <c r="AD22" s="63" t="s">
        <v>112</v>
      </c>
      <c r="AE22" s="72" t="s">
        <v>13</v>
      </c>
      <c r="AF22" s="73"/>
      <c r="AG22" s="73"/>
      <c r="AH22" s="73"/>
      <c r="AI22" s="73"/>
      <c r="AJ22" s="74"/>
      <c r="AK22" s="31" t="s">
        <v>14</v>
      </c>
    </row>
    <row r="23" spans="1:37" s="1" customFormat="1" ht="73.5" customHeight="1">
      <c r="A23" s="67" t="s">
        <v>2</v>
      </c>
      <c r="B23" s="77"/>
      <c r="C23" s="70"/>
      <c r="D23" s="67" t="s">
        <v>3</v>
      </c>
      <c r="E23" s="70"/>
      <c r="F23" s="67" t="s">
        <v>4</v>
      </c>
      <c r="G23" s="70"/>
      <c r="H23" s="72" t="s">
        <v>17</v>
      </c>
      <c r="I23" s="73"/>
      <c r="J23" s="73"/>
      <c r="K23" s="73"/>
      <c r="L23" s="73"/>
      <c r="M23" s="73"/>
      <c r="N23" s="73"/>
      <c r="O23" s="73"/>
      <c r="P23" s="73"/>
      <c r="Q23" s="74"/>
      <c r="R23" s="67" t="s">
        <v>5</v>
      </c>
      <c r="S23" s="70"/>
      <c r="T23" s="63" t="s">
        <v>6</v>
      </c>
      <c r="U23" s="63" t="s">
        <v>8</v>
      </c>
      <c r="V23" s="63" t="s">
        <v>9</v>
      </c>
      <c r="W23" s="67" t="s">
        <v>10</v>
      </c>
      <c r="X23" s="77"/>
      <c r="Y23" s="70"/>
      <c r="Z23" s="67" t="s">
        <v>11</v>
      </c>
      <c r="AA23" s="70"/>
      <c r="AB23" s="76"/>
      <c r="AC23" s="76"/>
      <c r="AD23" s="76"/>
      <c r="AE23" s="63">
        <v>2014</v>
      </c>
      <c r="AF23" s="63">
        <v>2015</v>
      </c>
      <c r="AG23" s="65">
        <v>2016</v>
      </c>
      <c r="AH23" s="67">
        <v>2017</v>
      </c>
      <c r="AI23" s="69">
        <v>2018</v>
      </c>
      <c r="AJ23" s="62">
        <v>2019</v>
      </c>
      <c r="AK23" s="63" t="s">
        <v>150</v>
      </c>
    </row>
    <row r="24" spans="1:37" s="1" customFormat="1" ht="139.5" customHeight="1">
      <c r="A24" s="68"/>
      <c r="B24" s="78"/>
      <c r="C24" s="71"/>
      <c r="D24" s="68"/>
      <c r="E24" s="71"/>
      <c r="F24" s="68"/>
      <c r="G24" s="71"/>
      <c r="H24" s="72" t="s">
        <v>5</v>
      </c>
      <c r="I24" s="74"/>
      <c r="J24" s="5" t="s">
        <v>6</v>
      </c>
      <c r="K24" s="72" t="s">
        <v>9</v>
      </c>
      <c r="L24" s="74"/>
      <c r="M24" s="72" t="s">
        <v>19</v>
      </c>
      <c r="N24" s="73"/>
      <c r="O24" s="73"/>
      <c r="P24" s="73"/>
      <c r="Q24" s="74"/>
      <c r="R24" s="68"/>
      <c r="S24" s="71"/>
      <c r="T24" s="64"/>
      <c r="U24" s="64"/>
      <c r="V24" s="64"/>
      <c r="W24" s="68"/>
      <c r="X24" s="78"/>
      <c r="Y24" s="71"/>
      <c r="Z24" s="68"/>
      <c r="AA24" s="71"/>
      <c r="AB24" s="64"/>
      <c r="AC24" s="64"/>
      <c r="AD24" s="64"/>
      <c r="AE24" s="64"/>
      <c r="AF24" s="64"/>
      <c r="AG24" s="66"/>
      <c r="AH24" s="68"/>
      <c r="AI24" s="69"/>
      <c r="AJ24" s="62"/>
      <c r="AK24" s="64"/>
    </row>
    <row r="25" spans="1:37" s="1" customFormat="1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3">
        <v>18</v>
      </c>
      <c r="S25" s="3">
        <v>19</v>
      </c>
      <c r="T25" s="3">
        <v>20</v>
      </c>
      <c r="U25" s="3">
        <v>21</v>
      </c>
      <c r="V25" s="3">
        <v>22</v>
      </c>
      <c r="W25" s="3">
        <v>23</v>
      </c>
      <c r="X25" s="3">
        <v>24</v>
      </c>
      <c r="Y25" s="3">
        <v>25</v>
      </c>
      <c r="Z25" s="3">
        <v>26</v>
      </c>
      <c r="AA25" s="3">
        <v>27</v>
      </c>
      <c r="AB25" s="3">
        <v>28</v>
      </c>
      <c r="AC25" s="3">
        <v>29</v>
      </c>
      <c r="AD25" s="3">
        <v>30</v>
      </c>
      <c r="AE25" s="3">
        <v>31</v>
      </c>
      <c r="AF25" s="3">
        <v>32</v>
      </c>
      <c r="AG25" s="21">
        <v>33</v>
      </c>
      <c r="AH25" s="4">
        <v>34</v>
      </c>
      <c r="AI25" s="4">
        <v>35</v>
      </c>
      <c r="AJ25" s="32">
        <v>36</v>
      </c>
      <c r="AK25" s="33">
        <v>37</v>
      </c>
    </row>
    <row r="26" spans="1:37" s="1" customFormat="1" ht="27" customHeight="1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8" t="s">
        <v>28</v>
      </c>
      <c r="AC26" s="11" t="s">
        <v>15</v>
      </c>
      <c r="AD26" s="10">
        <v>28283.3</v>
      </c>
      <c r="AE26" s="10">
        <v>27838.3</v>
      </c>
      <c r="AF26" s="10">
        <v>28914</v>
      </c>
      <c r="AG26" s="30">
        <v>30463.8</v>
      </c>
      <c r="AH26" s="43">
        <v>27976.1</v>
      </c>
      <c r="AI26" s="43">
        <v>27106</v>
      </c>
      <c r="AJ26" s="43">
        <v>26875.9</v>
      </c>
      <c r="AK26" s="55">
        <f>SUM(AE26:AJ26)</f>
        <v>169174.1</v>
      </c>
    </row>
    <row r="27" spans="1:37" s="1" customFormat="1" ht="23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8" t="s">
        <v>21</v>
      </c>
      <c r="AC27" s="11" t="s">
        <v>15</v>
      </c>
      <c r="AD27" s="10">
        <v>5295.3</v>
      </c>
      <c r="AE27" s="10">
        <v>5429.7</v>
      </c>
      <c r="AF27" s="10">
        <v>5389.9</v>
      </c>
      <c r="AG27" s="30">
        <v>5735.9</v>
      </c>
      <c r="AH27" s="43">
        <v>4006.6</v>
      </c>
      <c r="AI27" s="43">
        <v>3936.5</v>
      </c>
      <c r="AJ27" s="43">
        <v>3906.4</v>
      </c>
      <c r="AK27" s="44">
        <f>SUM(AE27:AJ27)</f>
        <v>28405</v>
      </c>
    </row>
    <row r="28" spans="1:37" s="1" customFormat="1" ht="17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9" t="s">
        <v>29</v>
      </c>
      <c r="AC28" s="12" t="s">
        <v>15</v>
      </c>
      <c r="AD28" s="9" t="s">
        <v>30</v>
      </c>
      <c r="AE28" s="9" t="s">
        <v>30</v>
      </c>
      <c r="AF28" s="9" t="s">
        <v>30</v>
      </c>
      <c r="AG28" s="23" t="s">
        <v>30</v>
      </c>
      <c r="AH28" s="9" t="s">
        <v>30</v>
      </c>
      <c r="AI28" s="9" t="s">
        <v>30</v>
      </c>
      <c r="AJ28" s="9" t="s">
        <v>129</v>
      </c>
      <c r="AK28" s="9" t="s">
        <v>30</v>
      </c>
    </row>
    <row r="29" spans="1:37" s="1" customFormat="1" ht="12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5" t="s">
        <v>130</v>
      </c>
      <c r="AC29" s="12" t="s">
        <v>31</v>
      </c>
      <c r="AD29" s="9">
        <v>60</v>
      </c>
      <c r="AE29" s="9">
        <v>65</v>
      </c>
      <c r="AF29" s="9">
        <v>70</v>
      </c>
      <c r="AG29" s="23">
        <v>75</v>
      </c>
      <c r="AH29" s="9">
        <v>80</v>
      </c>
      <c r="AI29" s="9">
        <v>82</v>
      </c>
      <c r="AJ29" s="9">
        <v>82</v>
      </c>
      <c r="AK29" s="9">
        <v>82</v>
      </c>
    </row>
    <row r="30" spans="1:37" s="1" customFormat="1" ht="237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5" t="s">
        <v>131</v>
      </c>
      <c r="AC30" s="12" t="s">
        <v>31</v>
      </c>
      <c r="AD30" s="9">
        <v>65</v>
      </c>
      <c r="AE30" s="9">
        <v>70</v>
      </c>
      <c r="AF30" s="9">
        <v>75</v>
      </c>
      <c r="AG30" s="23">
        <v>80</v>
      </c>
      <c r="AH30" s="9">
        <v>85</v>
      </c>
      <c r="AI30" s="9">
        <v>87</v>
      </c>
      <c r="AJ30" s="9">
        <v>87</v>
      </c>
      <c r="AK30" s="9">
        <v>87</v>
      </c>
    </row>
    <row r="31" spans="1:37" s="1" customFormat="1" ht="17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5" t="s">
        <v>135</v>
      </c>
      <c r="AC31" s="12" t="s">
        <v>31</v>
      </c>
      <c r="AD31" s="9">
        <v>60</v>
      </c>
      <c r="AE31" s="9">
        <v>65</v>
      </c>
      <c r="AF31" s="9">
        <v>70</v>
      </c>
      <c r="AG31" s="23">
        <v>75</v>
      </c>
      <c r="AH31" s="9">
        <v>80</v>
      </c>
      <c r="AI31" s="9">
        <v>82</v>
      </c>
      <c r="AJ31" s="9">
        <v>82</v>
      </c>
      <c r="AK31" s="9">
        <v>82</v>
      </c>
    </row>
    <row r="32" spans="1:37" s="1" customFormat="1" ht="13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5" t="s">
        <v>134</v>
      </c>
      <c r="AC32" s="12" t="s">
        <v>31</v>
      </c>
      <c r="AD32" s="9">
        <v>80</v>
      </c>
      <c r="AE32" s="9">
        <v>82</v>
      </c>
      <c r="AF32" s="9">
        <v>84</v>
      </c>
      <c r="AG32" s="23">
        <v>86</v>
      </c>
      <c r="AH32" s="9">
        <v>88</v>
      </c>
      <c r="AI32" s="9">
        <v>93</v>
      </c>
      <c r="AJ32" s="9">
        <v>93</v>
      </c>
      <c r="AK32" s="9">
        <v>93</v>
      </c>
    </row>
    <row r="33" spans="1:37" s="1" customFormat="1" ht="11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5" t="s">
        <v>132</v>
      </c>
      <c r="AC33" s="12" t="s">
        <v>31</v>
      </c>
      <c r="AD33" s="9">
        <v>65</v>
      </c>
      <c r="AE33" s="9">
        <v>70</v>
      </c>
      <c r="AF33" s="9">
        <v>75</v>
      </c>
      <c r="AG33" s="23">
        <v>80</v>
      </c>
      <c r="AH33" s="9">
        <v>85</v>
      </c>
      <c r="AI33" s="9">
        <v>87</v>
      </c>
      <c r="AJ33" s="9">
        <v>87</v>
      </c>
      <c r="AK33" s="9">
        <v>87</v>
      </c>
    </row>
    <row r="34" spans="1:37" s="1" customFormat="1" ht="12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5" t="s">
        <v>32</v>
      </c>
      <c r="AC34" s="12" t="s">
        <v>15</v>
      </c>
      <c r="AD34" s="9" t="s">
        <v>30</v>
      </c>
      <c r="AE34" s="9" t="s">
        <v>30</v>
      </c>
      <c r="AF34" s="9" t="s">
        <v>30</v>
      </c>
      <c r="AG34" s="23" t="s">
        <v>30</v>
      </c>
      <c r="AH34" s="9"/>
      <c r="AI34" s="9"/>
      <c r="AJ34" s="9"/>
      <c r="AK34" s="9" t="s">
        <v>30</v>
      </c>
    </row>
    <row r="35" spans="1:37" s="1" customFormat="1" ht="13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5" t="s">
        <v>133</v>
      </c>
      <c r="AC35" s="12" t="s">
        <v>31</v>
      </c>
      <c r="AD35" s="9">
        <v>60</v>
      </c>
      <c r="AE35" s="9">
        <v>70</v>
      </c>
      <c r="AF35" s="9">
        <v>75</v>
      </c>
      <c r="AG35" s="23">
        <v>80</v>
      </c>
      <c r="AH35" s="9">
        <v>85</v>
      </c>
      <c r="AI35" s="9">
        <v>87</v>
      </c>
      <c r="AJ35" s="9">
        <v>87</v>
      </c>
      <c r="AK35" s="9">
        <v>87</v>
      </c>
    </row>
    <row r="36" spans="1:37" s="1" customFormat="1" ht="117" customHeight="1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8" t="s">
        <v>33</v>
      </c>
      <c r="AC36" s="11" t="s">
        <v>15</v>
      </c>
      <c r="AD36" s="10">
        <v>521.79999999999995</v>
      </c>
      <c r="AE36" s="10">
        <v>553.1</v>
      </c>
      <c r="AF36" s="10">
        <v>494.7</v>
      </c>
      <c r="AG36" s="22">
        <v>591.79999999999995</v>
      </c>
      <c r="AH36" s="10">
        <v>451.3</v>
      </c>
      <c r="AI36" s="10">
        <v>451.2</v>
      </c>
      <c r="AJ36" s="10">
        <v>451.1</v>
      </c>
      <c r="AK36" s="10">
        <f>AJ36+AI36+AH36+AG36+AF36+AE36</f>
        <v>2993.2</v>
      </c>
    </row>
    <row r="37" spans="1:37" s="1" customFormat="1" ht="20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8" t="s">
        <v>34</v>
      </c>
      <c r="AC37" s="11" t="s">
        <v>15</v>
      </c>
      <c r="AD37" s="10">
        <v>521.79999999999995</v>
      </c>
      <c r="AE37" s="10">
        <v>553.1</v>
      </c>
      <c r="AF37" s="10">
        <v>494.7</v>
      </c>
      <c r="AG37" s="22">
        <v>591.79999999999995</v>
      </c>
      <c r="AH37" s="10">
        <v>451.3</v>
      </c>
      <c r="AI37" s="10">
        <v>451.2</v>
      </c>
      <c r="AJ37" s="10">
        <v>451.1</v>
      </c>
      <c r="AK37" s="10">
        <f>AJ37+AI37+AH37+AG37+AF37+AE37</f>
        <v>2993.2</v>
      </c>
    </row>
    <row r="38" spans="1:37" s="1" customFormat="1" ht="12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5" t="s">
        <v>35</v>
      </c>
      <c r="AC38" s="12" t="s">
        <v>31</v>
      </c>
      <c r="AD38" s="9">
        <v>100</v>
      </c>
      <c r="AE38" s="9">
        <v>100</v>
      </c>
      <c r="AF38" s="9">
        <v>100</v>
      </c>
      <c r="AG38" s="23">
        <v>100</v>
      </c>
      <c r="AH38" s="9">
        <v>100</v>
      </c>
      <c r="AI38" s="9">
        <v>100</v>
      </c>
      <c r="AJ38" s="9">
        <v>100</v>
      </c>
      <c r="AK38" s="9">
        <v>100</v>
      </c>
    </row>
    <row r="39" spans="1:37" s="1" customFormat="1" ht="171.75" customHeight="1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5" t="s">
        <v>36</v>
      </c>
      <c r="AC39" s="12" t="s">
        <v>37</v>
      </c>
      <c r="AD39" s="9">
        <v>1</v>
      </c>
      <c r="AE39" s="9">
        <v>1</v>
      </c>
      <c r="AF39" s="9">
        <v>1</v>
      </c>
      <c r="AG39" s="23">
        <v>1</v>
      </c>
      <c r="AH39" s="9">
        <v>1</v>
      </c>
      <c r="AI39" s="9">
        <v>1</v>
      </c>
      <c r="AJ39" s="9">
        <v>1</v>
      </c>
      <c r="AK39" s="9">
        <v>1</v>
      </c>
    </row>
    <row r="40" spans="1:37" s="1" customFormat="1" ht="61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5" t="s">
        <v>38</v>
      </c>
      <c r="AC40" s="12" t="s">
        <v>39</v>
      </c>
      <c r="AD40" s="9">
        <v>700</v>
      </c>
      <c r="AE40" s="9">
        <v>685</v>
      </c>
      <c r="AF40" s="9">
        <v>680</v>
      </c>
      <c r="AG40" s="23">
        <v>670</v>
      </c>
      <c r="AH40" s="9">
        <v>660</v>
      </c>
      <c r="AI40" s="9">
        <v>600</v>
      </c>
      <c r="AJ40" s="9">
        <v>600</v>
      </c>
      <c r="AK40" s="9">
        <f>SUM(AE40:AJ40)</f>
        <v>3895</v>
      </c>
    </row>
    <row r="41" spans="1:37" s="1" customFormat="1" ht="16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5" t="s">
        <v>40</v>
      </c>
      <c r="AC41" s="12" t="s">
        <v>37</v>
      </c>
      <c r="AD41" s="9">
        <v>1</v>
      </c>
      <c r="AE41" s="9">
        <v>1</v>
      </c>
      <c r="AF41" s="9">
        <v>1</v>
      </c>
      <c r="AG41" s="23">
        <v>1</v>
      </c>
      <c r="AH41" s="9">
        <v>1</v>
      </c>
      <c r="AI41" s="9">
        <v>1</v>
      </c>
      <c r="AJ41" s="9">
        <v>1</v>
      </c>
      <c r="AK41" s="9">
        <v>1</v>
      </c>
    </row>
    <row r="42" spans="1:37" s="1" customFormat="1" ht="61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5" t="s">
        <v>41</v>
      </c>
      <c r="AC42" s="12" t="s">
        <v>39</v>
      </c>
      <c r="AD42" s="9">
        <v>500</v>
      </c>
      <c r="AE42" s="9">
        <v>821</v>
      </c>
      <c r="AF42" s="9">
        <v>700</v>
      </c>
      <c r="AG42" s="23">
        <v>750</v>
      </c>
      <c r="AH42" s="9">
        <v>800</v>
      </c>
      <c r="AI42" s="9">
        <v>810</v>
      </c>
      <c r="AJ42" s="9">
        <v>810</v>
      </c>
      <c r="AK42" s="9">
        <f>SUM(AE42:AJ42)</f>
        <v>4691</v>
      </c>
    </row>
    <row r="43" spans="1:37" ht="13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5" t="s">
        <v>42</v>
      </c>
      <c r="AC43" s="12" t="s">
        <v>37</v>
      </c>
      <c r="AD43" s="9">
        <v>1</v>
      </c>
      <c r="AE43" s="9">
        <v>1</v>
      </c>
      <c r="AF43" s="9">
        <v>1</v>
      </c>
      <c r="AG43" s="23">
        <v>1</v>
      </c>
      <c r="AH43" s="9">
        <v>1</v>
      </c>
      <c r="AI43" s="9">
        <v>1</v>
      </c>
      <c r="AJ43" s="9">
        <v>1</v>
      </c>
      <c r="AK43" s="9">
        <v>1</v>
      </c>
    </row>
    <row r="44" spans="1:37" ht="7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5" t="s">
        <v>43</v>
      </c>
      <c r="AC44" s="12" t="s">
        <v>39</v>
      </c>
      <c r="AD44" s="9">
        <v>1</v>
      </c>
      <c r="AE44" s="9">
        <v>1</v>
      </c>
      <c r="AF44" s="9">
        <v>1</v>
      </c>
      <c r="AG44" s="23">
        <v>1</v>
      </c>
      <c r="AH44" s="9">
        <v>1</v>
      </c>
      <c r="AI44" s="9">
        <v>1</v>
      </c>
      <c r="AJ44" s="9">
        <v>1</v>
      </c>
      <c r="AK44" s="9">
        <v>6</v>
      </c>
    </row>
    <row r="45" spans="1:37" ht="142.5" customHeight="1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19" t="s">
        <v>44</v>
      </c>
      <c r="AC45" s="12" t="s">
        <v>15</v>
      </c>
      <c r="AD45" s="9">
        <v>521.79999999999995</v>
      </c>
      <c r="AE45" s="9">
        <v>536.79999999999995</v>
      </c>
      <c r="AF45" s="9">
        <v>452</v>
      </c>
      <c r="AG45" s="23">
        <v>423.5</v>
      </c>
      <c r="AH45" s="9">
        <v>451.3</v>
      </c>
      <c r="AI45" s="9">
        <v>451.2</v>
      </c>
      <c r="AJ45" s="9">
        <v>451.1</v>
      </c>
      <c r="AK45" s="9">
        <f>SUM(AE45:AJ45)</f>
        <v>2765.8999999999996</v>
      </c>
    </row>
    <row r="46" spans="1:37" ht="7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19" t="s">
        <v>45</v>
      </c>
      <c r="AC46" s="12" t="s">
        <v>15</v>
      </c>
      <c r="AD46" s="9">
        <v>-123.6</v>
      </c>
      <c r="AE46" s="9">
        <v>15</v>
      </c>
      <c r="AF46" s="9">
        <v>-29.1</v>
      </c>
      <c r="AG46" s="23">
        <v>-28.5</v>
      </c>
      <c r="AH46" s="9">
        <v>116.5</v>
      </c>
      <c r="AI46" s="9">
        <v>0</v>
      </c>
      <c r="AJ46" s="9">
        <v>0</v>
      </c>
      <c r="AK46" s="9">
        <v>0</v>
      </c>
    </row>
    <row r="47" spans="1:37" ht="87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4</v>
      </c>
      <c r="Z47" s="9">
        <v>0</v>
      </c>
      <c r="AA47" s="9">
        <v>2</v>
      </c>
      <c r="AB47" s="19" t="s">
        <v>137</v>
      </c>
      <c r="AC47" s="12" t="s">
        <v>74</v>
      </c>
      <c r="AD47" s="9">
        <v>1</v>
      </c>
      <c r="AE47" s="9" t="s">
        <v>129</v>
      </c>
      <c r="AF47" s="9" t="s">
        <v>129</v>
      </c>
      <c r="AG47" s="23" t="s">
        <v>129</v>
      </c>
      <c r="AH47" s="9">
        <v>1</v>
      </c>
      <c r="AI47" s="9">
        <v>1</v>
      </c>
      <c r="AJ47" s="9">
        <v>1</v>
      </c>
      <c r="AK47" s="9">
        <v>1</v>
      </c>
    </row>
    <row r="48" spans="1:37" ht="139.5" customHeight="1">
      <c r="A48" s="9"/>
      <c r="B48" s="9"/>
      <c r="C48" s="9"/>
      <c r="D48" s="9"/>
      <c r="E48" s="9"/>
      <c r="F48" s="9"/>
      <c r="G48" s="9"/>
      <c r="H48" s="9">
        <v>0</v>
      </c>
      <c r="I48" s="9">
        <v>7</v>
      </c>
      <c r="J48" s="9">
        <v>1</v>
      </c>
      <c r="K48" s="9">
        <v>0</v>
      </c>
      <c r="L48" s="9">
        <v>1</v>
      </c>
      <c r="M48" s="9">
        <v>2</v>
      </c>
      <c r="N48" s="9">
        <v>0</v>
      </c>
      <c r="O48" s="9">
        <v>0</v>
      </c>
      <c r="P48" s="9">
        <v>5</v>
      </c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0</v>
      </c>
      <c r="AB48" s="19" t="s">
        <v>46</v>
      </c>
      <c r="AC48" s="12" t="s">
        <v>47</v>
      </c>
      <c r="AD48" s="9">
        <v>0</v>
      </c>
      <c r="AE48" s="9">
        <v>16.3</v>
      </c>
      <c r="AF48" s="9">
        <v>42.7</v>
      </c>
      <c r="AG48" s="23">
        <v>168.3</v>
      </c>
      <c r="AH48" s="9">
        <v>0</v>
      </c>
      <c r="AI48" s="9">
        <v>0</v>
      </c>
      <c r="AJ48" s="9">
        <v>0</v>
      </c>
      <c r="AK48" s="9">
        <f>AG48+AF48+AE48</f>
        <v>227.3</v>
      </c>
    </row>
    <row r="49" spans="1:37" ht="3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1</v>
      </c>
      <c r="AB49" s="19" t="s">
        <v>48</v>
      </c>
      <c r="AC49" s="12" t="s">
        <v>31</v>
      </c>
      <c r="AD49" s="9">
        <v>0</v>
      </c>
      <c r="AE49" s="9">
        <v>100</v>
      </c>
      <c r="AF49" s="9">
        <v>100</v>
      </c>
      <c r="AG49" s="23" t="s">
        <v>129</v>
      </c>
      <c r="AH49" s="9">
        <v>0</v>
      </c>
      <c r="AI49" s="9">
        <v>0</v>
      </c>
      <c r="AJ49" s="9">
        <v>0</v>
      </c>
      <c r="AK49" s="9">
        <v>100</v>
      </c>
    </row>
    <row r="50" spans="1:37" ht="57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5</v>
      </c>
      <c r="Z50" s="9">
        <v>0</v>
      </c>
      <c r="AA50" s="9">
        <v>2</v>
      </c>
      <c r="AB50" s="19" t="s">
        <v>118</v>
      </c>
      <c r="AC50" s="12" t="s">
        <v>31</v>
      </c>
      <c r="AD50" s="9">
        <v>0</v>
      </c>
      <c r="AE50" s="9">
        <v>0</v>
      </c>
      <c r="AF50" s="9">
        <v>8.6</v>
      </c>
      <c r="AG50" s="23">
        <v>34.200000000000003</v>
      </c>
      <c r="AH50" s="9">
        <v>0</v>
      </c>
      <c r="AI50" s="9">
        <v>0</v>
      </c>
      <c r="AJ50" s="9">
        <v>0</v>
      </c>
      <c r="AK50" s="9">
        <f>AG50+AF50</f>
        <v>42.800000000000004</v>
      </c>
    </row>
    <row r="51" spans="1:37" ht="249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8" t="s">
        <v>49</v>
      </c>
      <c r="AC51" s="11" t="s">
        <v>15</v>
      </c>
      <c r="AD51" s="10">
        <v>0</v>
      </c>
      <c r="AE51" s="10">
        <v>0</v>
      </c>
      <c r="AF51" s="10">
        <v>0</v>
      </c>
      <c r="AG51" s="22">
        <v>0</v>
      </c>
      <c r="AH51" s="10">
        <v>0</v>
      </c>
      <c r="AI51" s="10">
        <v>0</v>
      </c>
      <c r="AJ51" s="10">
        <v>0</v>
      </c>
      <c r="AK51" s="10">
        <v>0</v>
      </c>
    </row>
    <row r="52" spans="1:37" ht="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5" t="s">
        <v>50</v>
      </c>
      <c r="AC52" s="12" t="s">
        <v>39</v>
      </c>
      <c r="AD52" s="9">
        <v>8</v>
      </c>
      <c r="AE52" s="9">
        <v>8</v>
      </c>
      <c r="AF52" s="9">
        <v>8</v>
      </c>
      <c r="AG52" s="23">
        <v>8</v>
      </c>
      <c r="AH52" s="9">
        <v>8</v>
      </c>
      <c r="AI52" s="9">
        <v>8</v>
      </c>
      <c r="AJ52" s="9">
        <v>8</v>
      </c>
      <c r="AK52" s="9">
        <f>SUM(AE52:AJ52)</f>
        <v>48</v>
      </c>
    </row>
    <row r="53" spans="1:37" ht="16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5" t="s">
        <v>51</v>
      </c>
      <c r="AC53" s="12" t="s">
        <v>37</v>
      </c>
      <c r="AD53" s="9">
        <v>1</v>
      </c>
      <c r="AE53" s="9">
        <v>1</v>
      </c>
      <c r="AF53" s="9">
        <v>1</v>
      </c>
      <c r="AG53" s="23">
        <v>1</v>
      </c>
      <c r="AH53" s="9">
        <v>1</v>
      </c>
      <c r="AI53" s="9">
        <v>1</v>
      </c>
      <c r="AJ53" s="9">
        <v>1</v>
      </c>
      <c r="AK53" s="9">
        <v>1</v>
      </c>
    </row>
    <row r="54" spans="1:37" ht="53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5" t="s">
        <v>52</v>
      </c>
      <c r="AC54" s="12" t="s">
        <v>39</v>
      </c>
      <c r="AD54" s="9">
        <v>8</v>
      </c>
      <c r="AE54" s="9">
        <v>8</v>
      </c>
      <c r="AF54" s="9">
        <v>8</v>
      </c>
      <c r="AG54" s="23">
        <v>8</v>
      </c>
      <c r="AH54" s="9">
        <v>8</v>
      </c>
      <c r="AI54" s="9">
        <v>8</v>
      </c>
      <c r="AJ54" s="9">
        <v>8</v>
      </c>
      <c r="AK54" s="9">
        <v>48</v>
      </c>
    </row>
    <row r="55" spans="1:37" ht="19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0</v>
      </c>
      <c r="AB55" s="19" t="s">
        <v>53</v>
      </c>
      <c r="AC55" s="12" t="s">
        <v>37</v>
      </c>
      <c r="AD55" s="9">
        <v>1</v>
      </c>
      <c r="AE55" s="9">
        <v>1</v>
      </c>
      <c r="AF55" s="9">
        <v>1</v>
      </c>
      <c r="AG55" s="23">
        <v>1</v>
      </c>
      <c r="AH55" s="9">
        <v>1</v>
      </c>
      <c r="AI55" s="9">
        <v>1</v>
      </c>
      <c r="AJ55" s="9">
        <v>1</v>
      </c>
      <c r="AK55" s="9">
        <v>1</v>
      </c>
    </row>
    <row r="56" spans="1:37" ht="5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2</v>
      </c>
      <c r="Z56" s="9">
        <v>0</v>
      </c>
      <c r="AA56" s="9">
        <v>1</v>
      </c>
      <c r="AB56" s="19" t="s">
        <v>54</v>
      </c>
      <c r="AC56" s="12" t="s">
        <v>39</v>
      </c>
      <c r="AD56" s="9">
        <v>8</v>
      </c>
      <c r="AE56" s="9">
        <v>8</v>
      </c>
      <c r="AF56" s="9">
        <v>8</v>
      </c>
      <c r="AG56" s="23">
        <v>8</v>
      </c>
      <c r="AH56" s="9">
        <v>8</v>
      </c>
      <c r="AI56" s="9">
        <v>8</v>
      </c>
      <c r="AJ56" s="9">
        <v>8</v>
      </c>
      <c r="AK56" s="9">
        <v>48</v>
      </c>
    </row>
    <row r="57" spans="1:37" ht="197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0</v>
      </c>
      <c r="AB57" s="19" t="s">
        <v>55</v>
      </c>
      <c r="AC57" s="12" t="s">
        <v>37</v>
      </c>
      <c r="AD57" s="9">
        <v>1</v>
      </c>
      <c r="AE57" s="9">
        <v>1</v>
      </c>
      <c r="AF57" s="9">
        <v>1</v>
      </c>
      <c r="AG57" s="23">
        <v>1</v>
      </c>
      <c r="AH57" s="9">
        <v>1</v>
      </c>
      <c r="AI57" s="9">
        <v>1</v>
      </c>
      <c r="AJ57" s="9">
        <v>1</v>
      </c>
      <c r="AK57" s="9">
        <v>1</v>
      </c>
    </row>
    <row r="58" spans="1:37" ht="89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3</v>
      </c>
      <c r="Z58" s="9">
        <v>0</v>
      </c>
      <c r="AA58" s="9">
        <v>1</v>
      </c>
      <c r="AB58" s="19" t="s">
        <v>56</v>
      </c>
      <c r="AC58" s="12" t="s">
        <v>39</v>
      </c>
      <c r="AD58" s="9">
        <v>4</v>
      </c>
      <c r="AE58" s="9">
        <v>4</v>
      </c>
      <c r="AF58" s="9">
        <v>4</v>
      </c>
      <c r="AG58" s="23">
        <v>4</v>
      </c>
      <c r="AH58" s="9">
        <v>4</v>
      </c>
      <c r="AI58" s="9">
        <v>4</v>
      </c>
      <c r="AJ58" s="9">
        <v>4</v>
      </c>
      <c r="AK58" s="9">
        <v>20</v>
      </c>
    </row>
    <row r="59" spans="1:37" ht="177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0</v>
      </c>
      <c r="AB59" s="19" t="s">
        <v>57</v>
      </c>
      <c r="AC59" s="12" t="s">
        <v>37</v>
      </c>
      <c r="AD59" s="9">
        <v>1</v>
      </c>
      <c r="AE59" s="9">
        <v>1</v>
      </c>
      <c r="AF59" s="9">
        <v>1</v>
      </c>
      <c r="AG59" s="23">
        <v>1</v>
      </c>
      <c r="AH59" s="9">
        <v>1</v>
      </c>
      <c r="AI59" s="9">
        <v>1</v>
      </c>
      <c r="AJ59" s="9">
        <v>1</v>
      </c>
      <c r="AK59" s="9">
        <v>1</v>
      </c>
    </row>
    <row r="60" spans="1:37" ht="7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2</v>
      </c>
      <c r="W60" s="9">
        <v>0</v>
      </c>
      <c r="X60" s="9">
        <v>0</v>
      </c>
      <c r="Y60" s="9">
        <v>4</v>
      </c>
      <c r="Z60" s="9">
        <v>0</v>
      </c>
      <c r="AA60" s="9">
        <v>1</v>
      </c>
      <c r="AB60" s="19" t="s">
        <v>58</v>
      </c>
      <c r="AC60" s="12" t="s">
        <v>39</v>
      </c>
      <c r="AD60" s="9">
        <v>100</v>
      </c>
      <c r="AE60" s="9">
        <v>150</v>
      </c>
      <c r="AF60" s="9">
        <v>160</v>
      </c>
      <c r="AG60" s="23">
        <v>170</v>
      </c>
      <c r="AH60" s="9">
        <v>180</v>
      </c>
      <c r="AI60" s="9">
        <v>185</v>
      </c>
      <c r="AJ60" s="9">
        <v>185</v>
      </c>
      <c r="AK60" s="9">
        <f>AJ60+AI60+AH60+AG60+AF60+AE60</f>
        <v>1030</v>
      </c>
    </row>
    <row r="61" spans="1:37" ht="118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18" t="s">
        <v>59</v>
      </c>
      <c r="AC61" s="11" t="s">
        <v>119</v>
      </c>
      <c r="AD61" s="10">
        <v>0</v>
      </c>
      <c r="AE61" s="10">
        <v>0</v>
      </c>
      <c r="AF61" s="10">
        <v>0</v>
      </c>
      <c r="AG61" s="22">
        <v>0</v>
      </c>
      <c r="AH61" s="10">
        <v>0</v>
      </c>
      <c r="AI61" s="10">
        <v>0</v>
      </c>
      <c r="AJ61" s="10">
        <v>0</v>
      </c>
      <c r="AK61" s="10">
        <v>0</v>
      </c>
    </row>
    <row r="62" spans="1:37" ht="204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5" t="s">
        <v>60</v>
      </c>
      <c r="AC62" s="12" t="s">
        <v>39</v>
      </c>
      <c r="AD62" s="9">
        <v>1200</v>
      </c>
      <c r="AE62" s="9">
        <v>2658</v>
      </c>
      <c r="AF62" s="9">
        <v>1600</v>
      </c>
      <c r="AG62" s="23">
        <v>1800</v>
      </c>
      <c r="AH62" s="9">
        <v>2000</v>
      </c>
      <c r="AI62" s="9">
        <v>2200</v>
      </c>
      <c r="AJ62" s="9">
        <v>2200</v>
      </c>
      <c r="AK62" s="9">
        <f>AJ62+AI62+AH62+AG62+AF62+AE62</f>
        <v>12458</v>
      </c>
    </row>
    <row r="63" spans="1:37" ht="10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5" t="s">
        <v>61</v>
      </c>
      <c r="AC63" s="12" t="s">
        <v>37</v>
      </c>
      <c r="AD63" s="9">
        <v>1</v>
      </c>
      <c r="AE63" s="9">
        <v>1</v>
      </c>
      <c r="AF63" s="9">
        <v>1</v>
      </c>
      <c r="AG63" s="23">
        <v>1</v>
      </c>
      <c r="AH63" s="9">
        <v>1</v>
      </c>
      <c r="AI63" s="9">
        <v>1</v>
      </c>
      <c r="AJ63" s="9">
        <v>1</v>
      </c>
      <c r="AK63" s="9">
        <v>1</v>
      </c>
    </row>
    <row r="64" spans="1:37" ht="4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1</v>
      </c>
      <c r="Z64" s="9">
        <v>0</v>
      </c>
      <c r="AA64" s="9">
        <v>1</v>
      </c>
      <c r="AB64" s="5" t="s">
        <v>62</v>
      </c>
      <c r="AC64" s="12" t="s">
        <v>39</v>
      </c>
      <c r="AD64" s="9">
        <v>4</v>
      </c>
      <c r="AE64" s="9">
        <v>4</v>
      </c>
      <c r="AF64" s="9">
        <v>4</v>
      </c>
      <c r="AG64" s="23">
        <v>4</v>
      </c>
      <c r="AH64" s="9">
        <v>4</v>
      </c>
      <c r="AI64" s="9">
        <v>4</v>
      </c>
      <c r="AJ64" s="9">
        <v>4</v>
      </c>
      <c r="AK64" s="9">
        <f>SUM(AE64:AJ64)</f>
        <v>24</v>
      </c>
    </row>
    <row r="65" spans="1:37" ht="7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0</v>
      </c>
      <c r="AB65" s="5" t="s">
        <v>63</v>
      </c>
      <c r="AC65" s="12" t="s">
        <v>37</v>
      </c>
      <c r="AD65" s="9">
        <v>1</v>
      </c>
      <c r="AE65" s="9">
        <v>1</v>
      </c>
      <c r="AF65" s="9">
        <v>1</v>
      </c>
      <c r="AG65" s="23">
        <v>1</v>
      </c>
      <c r="AH65" s="9">
        <v>1</v>
      </c>
      <c r="AI65" s="9">
        <v>1</v>
      </c>
      <c r="AJ65" s="9">
        <v>1</v>
      </c>
      <c r="AK65" s="9">
        <v>1</v>
      </c>
    </row>
    <row r="66" spans="1:37" ht="94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1</v>
      </c>
      <c r="U66" s="9">
        <v>0</v>
      </c>
      <c r="V66" s="9">
        <v>3</v>
      </c>
      <c r="W66" s="9">
        <v>0</v>
      </c>
      <c r="X66" s="9">
        <v>0</v>
      </c>
      <c r="Y66" s="9">
        <v>2</v>
      </c>
      <c r="Z66" s="9">
        <v>0</v>
      </c>
      <c r="AA66" s="9">
        <v>1</v>
      </c>
      <c r="AB66" s="5" t="s">
        <v>64</v>
      </c>
      <c r="AC66" s="12" t="s">
        <v>31</v>
      </c>
      <c r="AD66" s="9">
        <v>42.6</v>
      </c>
      <c r="AE66" s="9">
        <v>46</v>
      </c>
      <c r="AF66" s="9">
        <v>47</v>
      </c>
      <c r="AG66" s="23">
        <v>50</v>
      </c>
      <c r="AH66" s="9">
        <v>53</v>
      </c>
      <c r="AI66" s="9">
        <v>56</v>
      </c>
      <c r="AJ66" s="9">
        <v>56</v>
      </c>
      <c r="AK66" s="9">
        <v>56</v>
      </c>
    </row>
    <row r="67" spans="1:37" ht="112.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20" t="s">
        <v>65</v>
      </c>
      <c r="AC67" s="11" t="s">
        <v>15</v>
      </c>
      <c r="AD67" s="16">
        <v>3668.8</v>
      </c>
      <c r="AE67" s="16">
        <v>3625.1</v>
      </c>
      <c r="AF67" s="16">
        <v>3550.4</v>
      </c>
      <c r="AG67" s="24">
        <v>3360.7</v>
      </c>
      <c r="AH67" s="16">
        <v>1739.6</v>
      </c>
      <c r="AI67" s="16">
        <v>1669.6</v>
      </c>
      <c r="AJ67" s="16">
        <v>1639.6</v>
      </c>
      <c r="AK67" s="45">
        <f>AJ67+AI67+AH67+AG67+AF67+AE67</f>
        <v>15585</v>
      </c>
    </row>
    <row r="68" spans="1:37" ht="108.75" customHeight="1">
      <c r="A68" s="13">
        <v>6</v>
      </c>
      <c r="B68" s="13">
        <v>0</v>
      </c>
      <c r="C68" s="13"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7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20" t="s">
        <v>66</v>
      </c>
      <c r="AC68" s="11" t="s">
        <v>15</v>
      </c>
      <c r="AD68" s="14">
        <v>3668.8</v>
      </c>
      <c r="AE68" s="14">
        <v>3625.1</v>
      </c>
      <c r="AF68" s="14">
        <v>3550.4</v>
      </c>
      <c r="AG68" s="25">
        <v>3360.7</v>
      </c>
      <c r="AH68" s="16">
        <v>1739.6</v>
      </c>
      <c r="AI68" s="16">
        <v>1669.6</v>
      </c>
      <c r="AJ68" s="16">
        <v>1639.6</v>
      </c>
      <c r="AK68" s="14">
        <f>AJ68+AI68+AH68+AG68+AF68+AE68</f>
        <v>15585</v>
      </c>
    </row>
    <row r="69" spans="1:37" ht="125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7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19" t="s">
        <v>67</v>
      </c>
      <c r="AC69" s="15" t="s">
        <v>39</v>
      </c>
      <c r="AD69" s="13">
        <v>153</v>
      </c>
      <c r="AE69" s="13">
        <v>153</v>
      </c>
      <c r="AF69" s="13">
        <v>153</v>
      </c>
      <c r="AG69" s="26">
        <v>153</v>
      </c>
      <c r="AH69" s="13">
        <v>153</v>
      </c>
      <c r="AI69" s="13">
        <v>153</v>
      </c>
      <c r="AJ69" s="13">
        <v>153</v>
      </c>
      <c r="AK69" s="13">
        <f>AJ69+AI69+AH69+AG69+AF69+AE69</f>
        <v>918</v>
      </c>
    </row>
    <row r="70" spans="1:37" ht="159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7</v>
      </c>
      <c r="T70" s="13">
        <v>2</v>
      </c>
      <c r="U70" s="13">
        <v>0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2</v>
      </c>
      <c r="AB70" s="19" t="s">
        <v>68</v>
      </c>
      <c r="AC70" s="15" t="s">
        <v>31</v>
      </c>
      <c r="AD70" s="13">
        <v>58</v>
      </c>
      <c r="AE70" s="13">
        <v>58</v>
      </c>
      <c r="AF70" s="13">
        <v>58</v>
      </c>
      <c r="AG70" s="26">
        <v>58</v>
      </c>
      <c r="AH70" s="13">
        <v>58</v>
      </c>
      <c r="AI70" s="13">
        <v>58</v>
      </c>
      <c r="AJ70" s="13">
        <v>58</v>
      </c>
      <c r="AK70" s="13">
        <v>58</v>
      </c>
    </row>
    <row r="71" spans="1:37" ht="170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7</v>
      </c>
      <c r="T71" s="13">
        <v>2</v>
      </c>
      <c r="U71" s="13">
        <v>0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3</v>
      </c>
      <c r="AB71" s="19" t="s">
        <v>69</v>
      </c>
      <c r="AC71" s="15" t="s">
        <v>31</v>
      </c>
      <c r="AD71" s="13">
        <v>55</v>
      </c>
      <c r="AE71" s="13">
        <v>55</v>
      </c>
      <c r="AF71" s="13">
        <v>55</v>
      </c>
      <c r="AG71" s="26">
        <v>55</v>
      </c>
      <c r="AH71" s="13">
        <v>55</v>
      </c>
      <c r="AI71" s="13">
        <v>55</v>
      </c>
      <c r="AJ71" s="34" t="s">
        <v>142</v>
      </c>
      <c r="AK71" s="13">
        <v>55</v>
      </c>
    </row>
    <row r="72" spans="1:37" ht="12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7</v>
      </c>
      <c r="T72" s="13">
        <v>2</v>
      </c>
      <c r="U72" s="13">
        <v>0</v>
      </c>
      <c r="V72" s="13">
        <v>1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19" t="s">
        <v>70</v>
      </c>
      <c r="AC72" s="12" t="s">
        <v>37</v>
      </c>
      <c r="AD72" s="13">
        <v>1</v>
      </c>
      <c r="AE72" s="13">
        <v>1</v>
      </c>
      <c r="AF72" s="13">
        <v>1</v>
      </c>
      <c r="AG72" s="26">
        <v>1</v>
      </c>
      <c r="AH72" s="13">
        <v>1</v>
      </c>
      <c r="AI72" s="13">
        <v>1</v>
      </c>
      <c r="AJ72" s="13">
        <v>1</v>
      </c>
      <c r="AK72" s="13">
        <v>1</v>
      </c>
    </row>
    <row r="73" spans="1:37" ht="6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7</v>
      </c>
      <c r="T73" s="13">
        <v>2</v>
      </c>
      <c r="U73" s="13">
        <v>0</v>
      </c>
      <c r="V73" s="13">
        <v>1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19" t="s">
        <v>71</v>
      </c>
      <c r="AC73" s="12" t="s">
        <v>39</v>
      </c>
      <c r="AD73" s="13">
        <v>1</v>
      </c>
      <c r="AE73" s="13">
        <v>1</v>
      </c>
      <c r="AF73" s="13">
        <v>1</v>
      </c>
      <c r="AG73" s="26">
        <v>1</v>
      </c>
      <c r="AH73" s="13">
        <v>1</v>
      </c>
      <c r="AI73" s="13">
        <v>1</v>
      </c>
      <c r="AJ73" s="13">
        <v>1</v>
      </c>
      <c r="AK73" s="13">
        <v>6</v>
      </c>
    </row>
    <row r="74" spans="1:37" ht="107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7</v>
      </c>
      <c r="T74" s="13">
        <v>2</v>
      </c>
      <c r="U74" s="13">
        <v>0</v>
      </c>
      <c r="V74" s="13">
        <v>1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19" t="s">
        <v>72</v>
      </c>
      <c r="AC74" s="12" t="s">
        <v>37</v>
      </c>
      <c r="AD74" s="13">
        <v>1</v>
      </c>
      <c r="AE74" s="13">
        <v>1</v>
      </c>
      <c r="AF74" s="13">
        <v>1</v>
      </c>
      <c r="AG74" s="26">
        <v>1</v>
      </c>
      <c r="AH74" s="13">
        <v>1</v>
      </c>
      <c r="AI74" s="13">
        <v>1</v>
      </c>
      <c r="AJ74" s="13">
        <v>1</v>
      </c>
      <c r="AK74" s="13">
        <v>1</v>
      </c>
    </row>
    <row r="75" spans="1:37" ht="56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7</v>
      </c>
      <c r="T75" s="13">
        <v>2</v>
      </c>
      <c r="U75" s="13">
        <v>0</v>
      </c>
      <c r="V75" s="13">
        <v>1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19" t="s">
        <v>73</v>
      </c>
      <c r="AC75" s="12" t="s">
        <v>74</v>
      </c>
      <c r="AD75" s="13">
        <v>100</v>
      </c>
      <c r="AE75" s="13">
        <v>100</v>
      </c>
      <c r="AF75" s="13">
        <v>100</v>
      </c>
      <c r="AG75" s="26">
        <v>250</v>
      </c>
      <c r="AH75" s="13">
        <v>250</v>
      </c>
      <c r="AI75" s="13">
        <v>250</v>
      </c>
      <c r="AJ75" s="13">
        <v>250</v>
      </c>
      <c r="AK75" s="13">
        <f>AJ75+AI75+AH75+AG75+AF75+AE75</f>
        <v>1200</v>
      </c>
    </row>
    <row r="76" spans="1:37" ht="111" customHeight="1">
      <c r="A76" s="13">
        <v>6</v>
      </c>
      <c r="B76" s="13">
        <v>0</v>
      </c>
      <c r="C76" s="13">
        <v>0</v>
      </c>
      <c r="D76" s="13">
        <v>1</v>
      </c>
      <c r="E76" s="13">
        <v>2</v>
      </c>
      <c r="F76" s="13">
        <v>0</v>
      </c>
      <c r="G76" s="13">
        <v>1</v>
      </c>
      <c r="H76" s="13">
        <v>0</v>
      </c>
      <c r="I76" s="13">
        <v>7</v>
      </c>
      <c r="J76" s="13">
        <v>2</v>
      </c>
      <c r="K76" s="13">
        <v>0</v>
      </c>
      <c r="L76" s="13">
        <v>1</v>
      </c>
      <c r="M76" s="13">
        <v>2</v>
      </c>
      <c r="N76" s="13">
        <v>0</v>
      </c>
      <c r="O76" s="13">
        <v>0</v>
      </c>
      <c r="P76" s="13">
        <v>3</v>
      </c>
      <c r="Q76" s="13" t="s">
        <v>115</v>
      </c>
      <c r="R76" s="13">
        <v>0</v>
      </c>
      <c r="S76" s="13">
        <v>7</v>
      </c>
      <c r="T76" s="13">
        <v>2</v>
      </c>
      <c r="U76" s="13">
        <v>0</v>
      </c>
      <c r="V76" s="13">
        <v>1</v>
      </c>
      <c r="W76" s="13">
        <v>0</v>
      </c>
      <c r="X76" s="13">
        <v>0</v>
      </c>
      <c r="Y76" s="13">
        <v>3</v>
      </c>
      <c r="Z76" s="13">
        <v>0</v>
      </c>
      <c r="AA76" s="13">
        <v>0</v>
      </c>
      <c r="AB76" s="19" t="s">
        <v>75</v>
      </c>
      <c r="AC76" s="12" t="s">
        <v>15</v>
      </c>
      <c r="AD76" s="13">
        <v>2071.9</v>
      </c>
      <c r="AE76" s="13">
        <v>2028</v>
      </c>
      <c r="AF76" s="13">
        <v>1311.7</v>
      </c>
      <c r="AG76" s="26">
        <v>1147.5999999999999</v>
      </c>
      <c r="AH76" s="17">
        <v>1169.5999999999999</v>
      </c>
      <c r="AI76" s="13">
        <v>1169.5999999999999</v>
      </c>
      <c r="AJ76" s="13">
        <v>1169.5999999999999</v>
      </c>
      <c r="AK76" s="17">
        <f>AJ76+AI76+AH76+AG76+AF76+AE76</f>
        <v>7996.0999999999995</v>
      </c>
    </row>
    <row r="77" spans="1:37" ht="4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7</v>
      </c>
      <c r="T77" s="13">
        <v>2</v>
      </c>
      <c r="U77" s="13">
        <v>0</v>
      </c>
      <c r="V77" s="13">
        <v>1</v>
      </c>
      <c r="W77" s="13">
        <v>0</v>
      </c>
      <c r="X77" s="13">
        <v>0</v>
      </c>
      <c r="Y77" s="13">
        <v>3</v>
      </c>
      <c r="Z77" s="13">
        <v>0</v>
      </c>
      <c r="AA77" s="13">
        <v>1</v>
      </c>
      <c r="AB77" s="19" t="s">
        <v>76</v>
      </c>
      <c r="AC77" s="12" t="s">
        <v>39</v>
      </c>
      <c r="AD77" s="13">
        <v>153</v>
      </c>
      <c r="AE77" s="13">
        <v>153</v>
      </c>
      <c r="AF77" s="13">
        <v>153</v>
      </c>
      <c r="AG77" s="26">
        <v>153</v>
      </c>
      <c r="AH77" s="13">
        <v>153</v>
      </c>
      <c r="AI77" s="13">
        <v>153</v>
      </c>
      <c r="AJ77" s="13">
        <v>153</v>
      </c>
      <c r="AK77" s="13">
        <f>AJ77+AI77+AH77+AG77+AF77+AE77</f>
        <v>918</v>
      </c>
    </row>
    <row r="78" spans="1:37" ht="88.5" customHeight="1">
      <c r="A78" s="13">
        <v>6</v>
      </c>
      <c r="B78" s="13">
        <v>0</v>
      </c>
      <c r="C78" s="13">
        <v>0</v>
      </c>
      <c r="D78" s="13">
        <v>1</v>
      </c>
      <c r="E78" s="13">
        <v>2</v>
      </c>
      <c r="F78" s="13">
        <v>0</v>
      </c>
      <c r="G78" s="13">
        <v>4</v>
      </c>
      <c r="H78" s="13">
        <v>0</v>
      </c>
      <c r="I78" s="13">
        <v>7</v>
      </c>
      <c r="J78" s="13">
        <v>2</v>
      </c>
      <c r="K78" s="13">
        <v>0</v>
      </c>
      <c r="L78" s="13">
        <v>1</v>
      </c>
      <c r="M78" s="13" t="s">
        <v>114</v>
      </c>
      <c r="N78" s="13">
        <v>0</v>
      </c>
      <c r="O78" s="13">
        <v>3</v>
      </c>
      <c r="P78" s="13">
        <v>2</v>
      </c>
      <c r="Q78" s="13" t="s">
        <v>116</v>
      </c>
      <c r="R78" s="13">
        <v>0</v>
      </c>
      <c r="S78" s="13">
        <v>7</v>
      </c>
      <c r="T78" s="13">
        <v>2</v>
      </c>
      <c r="U78" s="13">
        <v>0</v>
      </c>
      <c r="V78" s="13">
        <v>1</v>
      </c>
      <c r="W78" s="13">
        <v>0</v>
      </c>
      <c r="X78" s="13">
        <v>0</v>
      </c>
      <c r="Y78" s="13">
        <v>4</v>
      </c>
      <c r="Z78" s="13">
        <v>0</v>
      </c>
      <c r="AA78" s="13">
        <v>0</v>
      </c>
      <c r="AB78" s="19" t="s">
        <v>77</v>
      </c>
      <c r="AC78" s="12" t="s">
        <v>15</v>
      </c>
      <c r="AD78" s="13">
        <v>490</v>
      </c>
      <c r="AE78" s="13">
        <v>490</v>
      </c>
      <c r="AF78" s="13">
        <v>1070</v>
      </c>
      <c r="AG78" s="26">
        <v>1070</v>
      </c>
      <c r="AH78" s="13">
        <v>570</v>
      </c>
      <c r="AI78" s="13">
        <v>500</v>
      </c>
      <c r="AJ78" s="13">
        <v>470</v>
      </c>
      <c r="AK78" s="13">
        <f>AJ78+AI78+AH78+AG78+AF78+AE78</f>
        <v>4170</v>
      </c>
    </row>
    <row r="79" spans="1:37" ht="50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0</v>
      </c>
      <c r="S79" s="13">
        <v>7</v>
      </c>
      <c r="T79" s="13">
        <v>2</v>
      </c>
      <c r="U79" s="13">
        <v>0</v>
      </c>
      <c r="V79" s="13">
        <v>1</v>
      </c>
      <c r="W79" s="13">
        <v>0</v>
      </c>
      <c r="X79" s="13">
        <v>0</v>
      </c>
      <c r="Y79" s="13">
        <v>4</v>
      </c>
      <c r="Z79" s="13">
        <v>0</v>
      </c>
      <c r="AA79" s="13">
        <v>1</v>
      </c>
      <c r="AB79" s="19" t="s">
        <v>78</v>
      </c>
      <c r="AC79" s="12" t="s">
        <v>125</v>
      </c>
      <c r="AD79" s="13">
        <v>3420</v>
      </c>
      <c r="AE79" s="13">
        <v>3420</v>
      </c>
      <c r="AF79" s="13">
        <v>3420</v>
      </c>
      <c r="AG79" s="26">
        <v>3330</v>
      </c>
      <c r="AH79" s="42">
        <v>3301</v>
      </c>
      <c r="AI79" s="42">
        <v>3301</v>
      </c>
      <c r="AJ79" s="42">
        <v>3301</v>
      </c>
      <c r="AK79" s="13">
        <f>AJ79+AI79+AH79+AG79+AF79+AE79</f>
        <v>20073</v>
      </c>
    </row>
    <row r="80" spans="1:37" ht="84" customHeight="1">
      <c r="A80" s="13">
        <v>6</v>
      </c>
      <c r="B80" s="13">
        <v>0</v>
      </c>
      <c r="C80" s="13">
        <v>0</v>
      </c>
      <c r="D80" s="13">
        <v>1</v>
      </c>
      <c r="E80" s="13">
        <v>2</v>
      </c>
      <c r="F80" s="13">
        <v>0</v>
      </c>
      <c r="G80" s="13">
        <v>4</v>
      </c>
      <c r="H80" s="13">
        <v>0</v>
      </c>
      <c r="I80" s="13">
        <v>7</v>
      </c>
      <c r="J80" s="13">
        <v>2</v>
      </c>
      <c r="K80" s="13">
        <v>0</v>
      </c>
      <c r="L80" s="13">
        <v>1</v>
      </c>
      <c r="M80" s="13">
        <v>2</v>
      </c>
      <c r="N80" s="13">
        <v>0</v>
      </c>
      <c r="O80" s="13">
        <v>0</v>
      </c>
      <c r="P80" s="13">
        <v>5</v>
      </c>
      <c r="Q80" s="13"/>
      <c r="R80" s="13">
        <v>0</v>
      </c>
      <c r="S80" s="13">
        <v>7</v>
      </c>
      <c r="T80" s="13">
        <v>2</v>
      </c>
      <c r="U80" s="13">
        <v>0</v>
      </c>
      <c r="V80" s="13">
        <v>1</v>
      </c>
      <c r="W80" s="13">
        <v>0</v>
      </c>
      <c r="X80" s="13">
        <v>0</v>
      </c>
      <c r="Y80" s="13">
        <v>5</v>
      </c>
      <c r="Z80" s="13">
        <v>0</v>
      </c>
      <c r="AA80" s="13">
        <v>0</v>
      </c>
      <c r="AB80" s="19" t="s">
        <v>79</v>
      </c>
      <c r="AC80" s="12" t="s">
        <v>15</v>
      </c>
      <c r="AD80" s="13">
        <v>0</v>
      </c>
      <c r="AE80" s="13">
        <v>0</v>
      </c>
      <c r="AF80" s="13">
        <v>0</v>
      </c>
      <c r="AG80" s="26">
        <v>0</v>
      </c>
      <c r="AH80" s="13">
        <v>0</v>
      </c>
      <c r="AI80" s="13">
        <v>0</v>
      </c>
      <c r="AJ80" s="13">
        <v>0</v>
      </c>
      <c r="AK80" s="13">
        <v>0</v>
      </c>
    </row>
    <row r="81" spans="1:37" ht="61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0</v>
      </c>
      <c r="S81" s="13">
        <v>7</v>
      </c>
      <c r="T81" s="13">
        <v>2</v>
      </c>
      <c r="U81" s="13">
        <v>0</v>
      </c>
      <c r="V81" s="13">
        <v>1</v>
      </c>
      <c r="W81" s="13">
        <v>0</v>
      </c>
      <c r="X81" s="13">
        <v>0</v>
      </c>
      <c r="Y81" s="13">
        <v>5</v>
      </c>
      <c r="Z81" s="13">
        <v>0</v>
      </c>
      <c r="AA81" s="13">
        <v>1</v>
      </c>
      <c r="AB81" s="19" t="s">
        <v>80</v>
      </c>
      <c r="AC81" s="12" t="s">
        <v>39</v>
      </c>
      <c r="AD81" s="13">
        <v>0</v>
      </c>
      <c r="AE81" s="13">
        <v>0</v>
      </c>
      <c r="AF81" s="13">
        <v>0</v>
      </c>
      <c r="AG81" s="26">
        <v>0</v>
      </c>
      <c r="AH81" s="13">
        <v>0</v>
      </c>
      <c r="AI81" s="13">
        <v>0</v>
      </c>
      <c r="AJ81" s="13">
        <v>0</v>
      </c>
      <c r="AK81" s="13">
        <v>0</v>
      </c>
    </row>
    <row r="82" spans="1:37" ht="115.5" customHeight="1">
      <c r="A82" s="13">
        <v>6</v>
      </c>
      <c r="B82" s="13">
        <v>0</v>
      </c>
      <c r="C82" s="13">
        <v>0</v>
      </c>
      <c r="D82" s="13">
        <v>1</v>
      </c>
      <c r="E82" s="13">
        <v>2</v>
      </c>
      <c r="F82" s="13">
        <v>0</v>
      </c>
      <c r="G82" s="13">
        <v>4</v>
      </c>
      <c r="H82" s="13">
        <v>0</v>
      </c>
      <c r="I82" s="13">
        <v>7</v>
      </c>
      <c r="J82" s="13">
        <v>2</v>
      </c>
      <c r="K82" s="13">
        <v>0</v>
      </c>
      <c r="L82" s="13">
        <v>1</v>
      </c>
      <c r="M82" s="13">
        <v>1</v>
      </c>
      <c r="N82" s="13">
        <v>0</v>
      </c>
      <c r="O82" s="13">
        <v>3</v>
      </c>
      <c r="P82" s="13">
        <v>2</v>
      </c>
      <c r="Q82" s="13" t="s">
        <v>124</v>
      </c>
      <c r="R82" s="13">
        <v>0</v>
      </c>
      <c r="S82" s="13">
        <v>7</v>
      </c>
      <c r="T82" s="13">
        <v>2</v>
      </c>
      <c r="U82" s="13">
        <v>0</v>
      </c>
      <c r="V82" s="13">
        <v>1</v>
      </c>
      <c r="W82" s="13">
        <v>0</v>
      </c>
      <c r="X82" s="13">
        <v>0</v>
      </c>
      <c r="Y82" s="13">
        <v>6</v>
      </c>
      <c r="Z82" s="13">
        <v>0</v>
      </c>
      <c r="AA82" s="13">
        <v>0</v>
      </c>
      <c r="AB82" s="19" t="s">
        <v>145</v>
      </c>
      <c r="AC82" s="12" t="s">
        <v>15</v>
      </c>
      <c r="AD82" s="13">
        <v>1106.8</v>
      </c>
      <c r="AE82" s="13">
        <v>1107.0999999999999</v>
      </c>
      <c r="AF82" s="13">
        <v>1065.9000000000001</v>
      </c>
      <c r="AG82" s="26">
        <v>1143.0999999999999</v>
      </c>
      <c r="AH82" s="13">
        <v>0</v>
      </c>
      <c r="AI82" s="13">
        <v>0</v>
      </c>
      <c r="AJ82" s="13">
        <v>0</v>
      </c>
      <c r="AK82" s="13">
        <v>3316.1</v>
      </c>
    </row>
    <row r="83" spans="1:37" ht="61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0</v>
      </c>
      <c r="S83" s="13">
        <v>7</v>
      </c>
      <c r="T83" s="13">
        <v>2</v>
      </c>
      <c r="U83" s="13">
        <v>0</v>
      </c>
      <c r="V83" s="13">
        <v>1</v>
      </c>
      <c r="W83" s="13">
        <v>0</v>
      </c>
      <c r="X83" s="13">
        <v>0</v>
      </c>
      <c r="Y83" s="13">
        <v>6</v>
      </c>
      <c r="Z83" s="13">
        <v>0</v>
      </c>
      <c r="AA83" s="13">
        <v>1</v>
      </c>
      <c r="AB83" s="19" t="s">
        <v>45</v>
      </c>
      <c r="AC83" s="12" t="s">
        <v>15</v>
      </c>
      <c r="AD83" s="13"/>
      <c r="AE83" s="13">
        <v>0.3</v>
      </c>
      <c r="AF83" s="13">
        <v>-41</v>
      </c>
      <c r="AG83" s="26">
        <v>77.2</v>
      </c>
      <c r="AH83" s="13">
        <v>0</v>
      </c>
      <c r="AI83" s="13">
        <v>0</v>
      </c>
      <c r="AJ83" s="13">
        <v>0</v>
      </c>
      <c r="AK83" s="13">
        <v>0</v>
      </c>
    </row>
    <row r="84" spans="1:37" ht="68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0</v>
      </c>
      <c r="S84" s="13">
        <v>7</v>
      </c>
      <c r="T84" s="13">
        <v>2</v>
      </c>
      <c r="U84" s="13">
        <v>0</v>
      </c>
      <c r="V84" s="13">
        <v>1</v>
      </c>
      <c r="W84" s="13">
        <v>0</v>
      </c>
      <c r="X84" s="13">
        <v>0</v>
      </c>
      <c r="Y84" s="13">
        <v>6</v>
      </c>
      <c r="Z84" s="13">
        <v>0</v>
      </c>
      <c r="AA84" s="13">
        <v>2</v>
      </c>
      <c r="AB84" s="19" t="s">
        <v>138</v>
      </c>
      <c r="AC84" s="12" t="s">
        <v>139</v>
      </c>
      <c r="AD84" s="13">
        <v>1</v>
      </c>
      <c r="AE84" s="46" t="s">
        <v>129</v>
      </c>
      <c r="AF84" s="46" t="s">
        <v>129</v>
      </c>
      <c r="AG84" s="47" t="s">
        <v>129</v>
      </c>
      <c r="AH84" s="13">
        <v>1</v>
      </c>
      <c r="AI84" s="13">
        <v>1</v>
      </c>
      <c r="AJ84" s="13">
        <v>1</v>
      </c>
      <c r="AK84" s="13">
        <v>1</v>
      </c>
    </row>
    <row r="85" spans="1:37" ht="46.5" customHeight="1">
      <c r="A85" s="13">
        <v>6</v>
      </c>
      <c r="B85" s="13">
        <v>0</v>
      </c>
      <c r="C85" s="13">
        <v>0</v>
      </c>
      <c r="D85" s="13">
        <v>1</v>
      </c>
      <c r="E85" s="13">
        <v>2</v>
      </c>
      <c r="F85" s="13">
        <v>0</v>
      </c>
      <c r="G85" s="13">
        <v>1</v>
      </c>
      <c r="H85" s="13">
        <v>0</v>
      </c>
      <c r="I85" s="13">
        <v>7</v>
      </c>
      <c r="J85" s="13">
        <v>2</v>
      </c>
      <c r="K85" s="13">
        <v>0</v>
      </c>
      <c r="L85" s="13">
        <v>1</v>
      </c>
      <c r="M85" s="13">
        <v>2</v>
      </c>
      <c r="N85" s="13">
        <v>0</v>
      </c>
      <c r="O85" s="13">
        <v>0</v>
      </c>
      <c r="P85" s="13">
        <v>7</v>
      </c>
      <c r="Q85" s="13" t="s">
        <v>143</v>
      </c>
      <c r="R85" s="13">
        <v>0</v>
      </c>
      <c r="S85" s="13">
        <v>7</v>
      </c>
      <c r="T85" s="13">
        <v>2</v>
      </c>
      <c r="U85" s="13">
        <v>0</v>
      </c>
      <c r="V85" s="13">
        <v>1</v>
      </c>
      <c r="W85" s="13">
        <v>0</v>
      </c>
      <c r="X85" s="13">
        <v>0</v>
      </c>
      <c r="Y85" s="13">
        <v>7</v>
      </c>
      <c r="Z85" s="13">
        <v>0</v>
      </c>
      <c r="AA85" s="13">
        <v>0</v>
      </c>
      <c r="AB85" s="19" t="s">
        <v>126</v>
      </c>
      <c r="AC85" s="11" t="s">
        <v>119</v>
      </c>
      <c r="AD85" s="14">
        <v>0</v>
      </c>
      <c r="AE85" s="14">
        <v>0</v>
      </c>
      <c r="AF85" s="14">
        <v>102.8</v>
      </c>
      <c r="AG85" s="25">
        <v>0</v>
      </c>
      <c r="AH85" s="14">
        <v>0</v>
      </c>
      <c r="AI85" s="14">
        <v>0</v>
      </c>
      <c r="AJ85" s="14">
        <v>0</v>
      </c>
      <c r="AK85" s="14">
        <v>102.8</v>
      </c>
    </row>
    <row r="86" spans="1:37" ht="4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0</v>
      </c>
      <c r="S86" s="13">
        <v>7</v>
      </c>
      <c r="T86" s="13">
        <v>2</v>
      </c>
      <c r="U86" s="13">
        <v>0</v>
      </c>
      <c r="V86" s="13">
        <v>1</v>
      </c>
      <c r="W86" s="13">
        <v>0</v>
      </c>
      <c r="X86" s="13">
        <v>0</v>
      </c>
      <c r="Y86" s="13">
        <v>7</v>
      </c>
      <c r="Z86" s="13">
        <v>0</v>
      </c>
      <c r="AA86" s="13">
        <v>1</v>
      </c>
      <c r="AB86" s="19" t="s">
        <v>120</v>
      </c>
      <c r="AC86" s="11" t="s">
        <v>121</v>
      </c>
      <c r="AD86" s="14">
        <v>0</v>
      </c>
      <c r="AE86" s="14">
        <v>0</v>
      </c>
      <c r="AF86" s="14">
        <v>2190</v>
      </c>
      <c r="AG86" s="25">
        <v>0</v>
      </c>
      <c r="AH86" s="14">
        <v>0</v>
      </c>
      <c r="AI86" s="14">
        <v>0</v>
      </c>
      <c r="AJ86" s="14">
        <v>0</v>
      </c>
      <c r="AK86" s="14">
        <v>2190</v>
      </c>
    </row>
    <row r="87" spans="1:37" ht="109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0</v>
      </c>
      <c r="S87" s="13">
        <v>7</v>
      </c>
      <c r="T87" s="13">
        <v>2</v>
      </c>
      <c r="U87" s="13">
        <v>0</v>
      </c>
      <c r="V87" s="13">
        <v>2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20" t="s">
        <v>81</v>
      </c>
      <c r="AC87" s="11" t="s">
        <v>15</v>
      </c>
      <c r="AD87" s="14">
        <v>0</v>
      </c>
      <c r="AE87" s="14">
        <v>0</v>
      </c>
      <c r="AF87" s="14">
        <v>0</v>
      </c>
      <c r="AG87" s="25">
        <v>0</v>
      </c>
      <c r="AH87" s="14">
        <v>0</v>
      </c>
      <c r="AI87" s="14">
        <v>0</v>
      </c>
      <c r="AJ87" s="14">
        <v>0</v>
      </c>
      <c r="AK87" s="14">
        <v>0</v>
      </c>
    </row>
    <row r="88" spans="1:37" ht="23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0</v>
      </c>
      <c r="S88" s="13">
        <v>7</v>
      </c>
      <c r="T88" s="13">
        <v>2</v>
      </c>
      <c r="U88" s="13">
        <v>0</v>
      </c>
      <c r="V88" s="13">
        <v>2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9" t="s">
        <v>82</v>
      </c>
      <c r="AC88" s="15" t="s">
        <v>39</v>
      </c>
      <c r="AD88" s="13">
        <v>153</v>
      </c>
      <c r="AE88" s="13">
        <v>153</v>
      </c>
      <c r="AF88" s="13">
        <v>153</v>
      </c>
      <c r="AG88" s="26">
        <v>153</v>
      </c>
      <c r="AH88" s="13">
        <v>153</v>
      </c>
      <c r="AI88" s="13">
        <v>153</v>
      </c>
      <c r="AJ88" s="13">
        <v>153</v>
      </c>
      <c r="AK88" s="13">
        <f>AJ88+AI88+AH88+AG88+AF88+AE88</f>
        <v>918</v>
      </c>
    </row>
    <row r="89" spans="1:37" ht="12.7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9"/>
      <c r="AC89" s="15"/>
      <c r="AD89" s="13"/>
      <c r="AE89" s="13"/>
      <c r="AF89" s="13"/>
      <c r="AG89" s="26"/>
      <c r="AH89" s="13"/>
      <c r="AI89" s="13"/>
      <c r="AJ89" s="13"/>
      <c r="AK89" s="13"/>
    </row>
    <row r="90" spans="1:37" ht="147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0</v>
      </c>
      <c r="S90" s="13">
        <v>7</v>
      </c>
      <c r="T90" s="13">
        <v>2</v>
      </c>
      <c r="U90" s="13">
        <v>0</v>
      </c>
      <c r="V90" s="13">
        <v>2</v>
      </c>
      <c r="W90" s="13">
        <v>0</v>
      </c>
      <c r="X90" s="13">
        <v>0</v>
      </c>
      <c r="Y90" s="13">
        <v>0</v>
      </c>
      <c r="Z90" s="13">
        <v>0</v>
      </c>
      <c r="AA90" s="13">
        <v>2</v>
      </c>
      <c r="AB90" s="19" t="s">
        <v>83</v>
      </c>
      <c r="AC90" s="15" t="s">
        <v>39</v>
      </c>
      <c r="AD90" s="13" t="s">
        <v>30</v>
      </c>
      <c r="AE90" s="13">
        <v>1</v>
      </c>
      <c r="AF90" s="13">
        <v>0</v>
      </c>
      <c r="AG90" s="26">
        <v>0</v>
      </c>
      <c r="AH90" s="13">
        <v>0</v>
      </c>
      <c r="AI90" s="13">
        <v>0</v>
      </c>
      <c r="AJ90" s="13">
        <v>0</v>
      </c>
      <c r="AK90" s="13">
        <v>1</v>
      </c>
    </row>
    <row r="91" spans="1:37" ht="167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0</v>
      </c>
      <c r="S91" s="13">
        <v>7</v>
      </c>
      <c r="T91" s="13">
        <v>2</v>
      </c>
      <c r="U91" s="13">
        <v>0</v>
      </c>
      <c r="V91" s="13">
        <v>2</v>
      </c>
      <c r="W91" s="13">
        <v>0</v>
      </c>
      <c r="X91" s="13">
        <v>0</v>
      </c>
      <c r="Y91" s="13">
        <v>1</v>
      </c>
      <c r="Z91" s="13">
        <v>0</v>
      </c>
      <c r="AA91" s="13">
        <v>0</v>
      </c>
      <c r="AB91" s="19" t="s">
        <v>84</v>
      </c>
      <c r="AC91" s="12" t="s">
        <v>37</v>
      </c>
      <c r="AD91" s="13">
        <v>1</v>
      </c>
      <c r="AE91" s="13">
        <v>1</v>
      </c>
      <c r="AF91" s="13">
        <v>1</v>
      </c>
      <c r="AG91" s="26">
        <v>1</v>
      </c>
      <c r="AH91" s="13">
        <v>1</v>
      </c>
      <c r="AI91" s="13">
        <v>1</v>
      </c>
      <c r="AJ91" s="13">
        <v>1</v>
      </c>
      <c r="AK91" s="13">
        <v>1</v>
      </c>
    </row>
    <row r="92" spans="1:37" ht="80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0</v>
      </c>
      <c r="S92" s="13">
        <v>7</v>
      </c>
      <c r="T92" s="13">
        <v>2</v>
      </c>
      <c r="U92" s="13">
        <v>0</v>
      </c>
      <c r="V92" s="13">
        <v>2</v>
      </c>
      <c r="W92" s="13">
        <v>0</v>
      </c>
      <c r="X92" s="13">
        <v>0</v>
      </c>
      <c r="Y92" s="13">
        <v>1</v>
      </c>
      <c r="Z92" s="13">
        <v>0</v>
      </c>
      <c r="AA92" s="13">
        <v>1</v>
      </c>
      <c r="AB92" s="19" t="s">
        <v>85</v>
      </c>
      <c r="AC92" s="12" t="s">
        <v>39</v>
      </c>
      <c r="AD92" s="13">
        <v>300</v>
      </c>
      <c r="AE92" s="13">
        <v>300</v>
      </c>
      <c r="AF92" s="13">
        <v>300</v>
      </c>
      <c r="AG92" s="26">
        <v>300</v>
      </c>
      <c r="AH92" s="13">
        <v>300</v>
      </c>
      <c r="AI92" s="13">
        <v>300</v>
      </c>
      <c r="AJ92" s="13">
        <v>300</v>
      </c>
      <c r="AK92" s="13">
        <f>AJ92+AI92+AH92+AG92+AF92+AE92</f>
        <v>1800</v>
      </c>
    </row>
    <row r="93" spans="1:37" ht="18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0</v>
      </c>
      <c r="S93" s="13">
        <v>7</v>
      </c>
      <c r="T93" s="13">
        <v>2</v>
      </c>
      <c r="U93" s="13">
        <v>0</v>
      </c>
      <c r="V93" s="13">
        <v>2</v>
      </c>
      <c r="W93" s="13">
        <v>0</v>
      </c>
      <c r="X93" s="13">
        <v>0</v>
      </c>
      <c r="Y93" s="13">
        <v>2</v>
      </c>
      <c r="Z93" s="13">
        <v>0</v>
      </c>
      <c r="AA93" s="13">
        <v>0</v>
      </c>
      <c r="AB93" s="19" t="s">
        <v>86</v>
      </c>
      <c r="AC93" s="12" t="s">
        <v>37</v>
      </c>
      <c r="AD93" s="13">
        <v>1</v>
      </c>
      <c r="AE93" s="13">
        <v>1</v>
      </c>
      <c r="AF93" s="13">
        <v>1</v>
      </c>
      <c r="AG93" s="26">
        <v>1</v>
      </c>
      <c r="AH93" s="13">
        <v>1</v>
      </c>
      <c r="AI93" s="13">
        <v>1</v>
      </c>
      <c r="AJ93" s="13">
        <v>1</v>
      </c>
      <c r="AK93" s="13">
        <v>1</v>
      </c>
    </row>
    <row r="94" spans="1:37" ht="79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0</v>
      </c>
      <c r="S94" s="13">
        <v>7</v>
      </c>
      <c r="T94" s="13">
        <v>2</v>
      </c>
      <c r="U94" s="13">
        <v>0</v>
      </c>
      <c r="V94" s="13">
        <v>2</v>
      </c>
      <c r="W94" s="13">
        <v>0</v>
      </c>
      <c r="X94" s="13">
        <v>0</v>
      </c>
      <c r="Y94" s="13">
        <v>2</v>
      </c>
      <c r="Z94" s="13">
        <v>0</v>
      </c>
      <c r="AA94" s="13">
        <v>1</v>
      </c>
      <c r="AB94" s="19" t="s">
        <v>87</v>
      </c>
      <c r="AC94" s="12" t="s">
        <v>39</v>
      </c>
      <c r="AD94" s="13">
        <v>20</v>
      </c>
      <c r="AE94" s="13">
        <v>20</v>
      </c>
      <c r="AF94" s="13">
        <v>20</v>
      </c>
      <c r="AG94" s="26">
        <v>20</v>
      </c>
      <c r="AH94" s="13">
        <v>20</v>
      </c>
      <c r="AI94" s="13">
        <v>20</v>
      </c>
      <c r="AJ94" s="13">
        <v>20</v>
      </c>
      <c r="AK94" s="13">
        <v>120</v>
      </c>
    </row>
    <row r="95" spans="1:37" ht="134.25" customHeight="1">
      <c r="A95" s="13">
        <v>6</v>
      </c>
      <c r="B95" s="13">
        <v>0</v>
      </c>
      <c r="C95" s="13">
        <v>0</v>
      </c>
      <c r="D95" s="13">
        <v>0</v>
      </c>
      <c r="E95" s="13">
        <v>1</v>
      </c>
      <c r="F95" s="13">
        <v>1</v>
      </c>
      <c r="G95" s="13">
        <v>3</v>
      </c>
      <c r="H95" s="13">
        <v>0</v>
      </c>
      <c r="I95" s="13">
        <v>7</v>
      </c>
      <c r="J95" s="13">
        <v>3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</v>
      </c>
      <c r="T95" s="13">
        <v>3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20" t="s">
        <v>88</v>
      </c>
      <c r="AC95" s="11" t="s">
        <v>15</v>
      </c>
      <c r="AD95" s="14">
        <v>1104.8</v>
      </c>
      <c r="AE95" s="14">
        <v>1251.5</v>
      </c>
      <c r="AF95" s="14">
        <v>1344.8</v>
      </c>
      <c r="AG95" s="25">
        <v>1783.4</v>
      </c>
      <c r="AH95" s="40">
        <v>1815.7</v>
      </c>
      <c r="AI95" s="40">
        <v>1815.7</v>
      </c>
      <c r="AJ95" s="40">
        <v>1815.7</v>
      </c>
      <c r="AK95" s="14">
        <f>AJ95+AI95+AH95+AG95+AF95+AE95</f>
        <v>9826.7999999999993</v>
      </c>
    </row>
    <row r="96" spans="1:37" ht="7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0</v>
      </c>
      <c r="S96" s="13">
        <v>7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20" t="s">
        <v>89</v>
      </c>
      <c r="AC96" s="11" t="s">
        <v>15</v>
      </c>
      <c r="AD96" s="14">
        <v>0</v>
      </c>
      <c r="AE96" s="14">
        <v>0</v>
      </c>
      <c r="AF96" s="14">
        <v>0</v>
      </c>
      <c r="AG96" s="25">
        <v>0</v>
      </c>
      <c r="AH96" s="14">
        <v>0</v>
      </c>
      <c r="AI96" s="14">
        <v>0</v>
      </c>
      <c r="AJ96" s="14">
        <v>0</v>
      </c>
      <c r="AK96" s="14">
        <v>0</v>
      </c>
    </row>
    <row r="97" spans="1:37" ht="91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v>0</v>
      </c>
      <c r="S97" s="13">
        <v>7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>
        <v>0</v>
      </c>
      <c r="AA97" s="13">
        <v>1</v>
      </c>
      <c r="AB97" s="19" t="s">
        <v>90</v>
      </c>
      <c r="AC97" s="12" t="s">
        <v>39</v>
      </c>
      <c r="AD97" s="13">
        <v>46</v>
      </c>
      <c r="AE97" s="13">
        <v>30</v>
      </c>
      <c r="AF97" s="13">
        <v>45</v>
      </c>
      <c r="AG97" s="26">
        <v>45</v>
      </c>
      <c r="AH97" s="13">
        <v>45</v>
      </c>
      <c r="AI97" s="13">
        <v>45</v>
      </c>
      <c r="AJ97" s="13">
        <v>45</v>
      </c>
      <c r="AK97" s="13">
        <f>AJ97+AI97+AH97+AG97+AF97+AE97</f>
        <v>255</v>
      </c>
    </row>
    <row r="98" spans="1:37" ht="82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0</v>
      </c>
      <c r="S98" s="13">
        <v>7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3">
        <v>2</v>
      </c>
      <c r="AB98" s="19" t="s">
        <v>91</v>
      </c>
      <c r="AC98" s="12" t="s">
        <v>31</v>
      </c>
      <c r="AD98" s="13">
        <v>56.5</v>
      </c>
      <c r="AE98" s="13">
        <v>66.599999999999994</v>
      </c>
      <c r="AF98" s="13">
        <v>4.4000000000000004</v>
      </c>
      <c r="AG98" s="26">
        <v>4.4000000000000004</v>
      </c>
      <c r="AH98" s="13">
        <v>4.4000000000000004</v>
      </c>
      <c r="AI98" s="13">
        <v>4.4000000000000004</v>
      </c>
      <c r="AJ98" s="13">
        <v>4.4000000000000004</v>
      </c>
      <c r="AK98" s="13">
        <v>4.4000000000000004</v>
      </c>
    </row>
    <row r="99" spans="1:37" ht="10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0</v>
      </c>
      <c r="S99" s="13">
        <v>7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0</v>
      </c>
      <c r="AB99" s="19" t="s">
        <v>92</v>
      </c>
      <c r="AC99" s="12" t="s">
        <v>37</v>
      </c>
      <c r="AD99" s="13">
        <v>1</v>
      </c>
      <c r="AE99" s="13">
        <v>1</v>
      </c>
      <c r="AF99" s="13">
        <v>1</v>
      </c>
      <c r="AG99" s="26">
        <v>1</v>
      </c>
      <c r="AH99" s="13">
        <v>1</v>
      </c>
      <c r="AI99" s="13">
        <v>1</v>
      </c>
      <c r="AJ99" s="13">
        <v>1</v>
      </c>
      <c r="AK99" s="13">
        <v>1</v>
      </c>
    </row>
    <row r="100" spans="1:37" ht="63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0</v>
      </c>
      <c r="S100" s="13">
        <v>7</v>
      </c>
      <c r="T100" s="13">
        <v>3</v>
      </c>
      <c r="U100" s="13">
        <v>0</v>
      </c>
      <c r="V100" s="13">
        <v>1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19" t="s">
        <v>93</v>
      </c>
      <c r="AC100" s="12" t="s">
        <v>31</v>
      </c>
      <c r="AD100" s="13">
        <v>100</v>
      </c>
      <c r="AE100" s="13">
        <v>87</v>
      </c>
      <c r="AF100" s="13">
        <v>100</v>
      </c>
      <c r="AG100" s="26">
        <v>100</v>
      </c>
      <c r="AH100" s="13">
        <v>100</v>
      </c>
      <c r="AI100" s="13">
        <v>100</v>
      </c>
      <c r="AJ100" s="13">
        <v>100</v>
      </c>
      <c r="AK100" s="13">
        <v>100</v>
      </c>
    </row>
    <row r="101" spans="1:37" ht="108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>
        <v>7</v>
      </c>
      <c r="T101" s="13">
        <v>3</v>
      </c>
      <c r="U101" s="13">
        <v>0</v>
      </c>
      <c r="V101" s="13">
        <v>1</v>
      </c>
      <c r="W101" s="13">
        <v>0</v>
      </c>
      <c r="X101" s="13">
        <v>0</v>
      </c>
      <c r="Y101" s="13">
        <v>2</v>
      </c>
      <c r="Z101" s="13">
        <v>0</v>
      </c>
      <c r="AA101" s="13">
        <v>0</v>
      </c>
      <c r="AB101" s="19" t="s">
        <v>94</v>
      </c>
      <c r="AC101" s="12" t="s">
        <v>37</v>
      </c>
      <c r="AD101" s="13">
        <v>1</v>
      </c>
      <c r="AE101" s="13">
        <v>1</v>
      </c>
      <c r="AF101" s="13">
        <v>1</v>
      </c>
      <c r="AG101" s="26">
        <v>1</v>
      </c>
      <c r="AH101" s="13">
        <v>1</v>
      </c>
      <c r="AI101" s="13">
        <v>1</v>
      </c>
      <c r="AJ101" s="13">
        <v>1</v>
      </c>
      <c r="AK101" s="13">
        <v>1</v>
      </c>
    </row>
    <row r="102" spans="1:37" ht="64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0</v>
      </c>
      <c r="S102" s="13">
        <v>7</v>
      </c>
      <c r="T102" s="13">
        <v>3</v>
      </c>
      <c r="U102" s="13">
        <v>0</v>
      </c>
      <c r="V102" s="13">
        <v>1</v>
      </c>
      <c r="W102" s="13">
        <v>0</v>
      </c>
      <c r="X102" s="13">
        <v>0</v>
      </c>
      <c r="Y102" s="13">
        <v>2</v>
      </c>
      <c r="Z102" s="13">
        <v>0</v>
      </c>
      <c r="AA102" s="13">
        <v>1</v>
      </c>
      <c r="AB102" s="19" t="s">
        <v>95</v>
      </c>
      <c r="AC102" s="12" t="s">
        <v>31</v>
      </c>
      <c r="AD102" s="13">
        <v>100</v>
      </c>
      <c r="AE102" s="13">
        <v>100</v>
      </c>
      <c r="AF102" s="13">
        <v>100</v>
      </c>
      <c r="AG102" s="26">
        <v>100</v>
      </c>
      <c r="AH102" s="13">
        <v>100</v>
      </c>
      <c r="AI102" s="13">
        <v>100</v>
      </c>
      <c r="AJ102" s="13">
        <v>100</v>
      </c>
      <c r="AK102" s="13">
        <v>100</v>
      </c>
    </row>
    <row r="103" spans="1:37" ht="10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7</v>
      </c>
      <c r="T103" s="13">
        <v>3</v>
      </c>
      <c r="U103" s="13">
        <v>0</v>
      </c>
      <c r="V103" s="13">
        <v>1</v>
      </c>
      <c r="W103" s="13">
        <v>0</v>
      </c>
      <c r="X103" s="13">
        <v>0</v>
      </c>
      <c r="Y103" s="13">
        <v>3</v>
      </c>
      <c r="Z103" s="13">
        <v>0</v>
      </c>
      <c r="AA103" s="13">
        <v>0</v>
      </c>
      <c r="AB103" s="19" t="s">
        <v>96</v>
      </c>
      <c r="AC103" s="12" t="s">
        <v>37</v>
      </c>
      <c r="AD103" s="13">
        <v>1</v>
      </c>
      <c r="AE103" s="13">
        <v>1</v>
      </c>
      <c r="AF103" s="13">
        <v>1</v>
      </c>
      <c r="AG103" s="26">
        <v>1</v>
      </c>
      <c r="AH103" s="13">
        <v>1</v>
      </c>
      <c r="AI103" s="13">
        <v>1</v>
      </c>
      <c r="AJ103" s="13">
        <v>1</v>
      </c>
      <c r="AK103" s="13">
        <v>1</v>
      </c>
    </row>
    <row r="104" spans="1:37" ht="102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0</v>
      </c>
      <c r="S104" s="13">
        <v>7</v>
      </c>
      <c r="T104" s="13">
        <v>3</v>
      </c>
      <c r="U104" s="13">
        <v>0</v>
      </c>
      <c r="V104" s="13">
        <v>1</v>
      </c>
      <c r="W104" s="13">
        <v>0</v>
      </c>
      <c r="X104" s="13">
        <v>0</v>
      </c>
      <c r="Y104" s="13">
        <v>3</v>
      </c>
      <c r="Z104" s="13">
        <v>0</v>
      </c>
      <c r="AA104" s="13">
        <v>0</v>
      </c>
      <c r="AB104" s="19" t="s">
        <v>97</v>
      </c>
      <c r="AC104" s="12" t="s">
        <v>31</v>
      </c>
      <c r="AD104" s="13">
        <v>100</v>
      </c>
      <c r="AE104" s="13">
        <v>100</v>
      </c>
      <c r="AF104" s="13">
        <v>100</v>
      </c>
      <c r="AG104" s="26">
        <v>100</v>
      </c>
      <c r="AH104" s="13">
        <v>100</v>
      </c>
      <c r="AI104" s="13">
        <v>100</v>
      </c>
      <c r="AJ104" s="13">
        <v>100</v>
      </c>
      <c r="AK104" s="13">
        <v>100</v>
      </c>
    </row>
    <row r="105" spans="1:37" ht="94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>
        <v>7</v>
      </c>
      <c r="T105" s="13">
        <v>3</v>
      </c>
      <c r="U105" s="13">
        <v>0</v>
      </c>
      <c r="V105" s="13">
        <v>1</v>
      </c>
      <c r="W105" s="13">
        <v>0</v>
      </c>
      <c r="X105" s="13">
        <v>0</v>
      </c>
      <c r="Y105" s="13">
        <v>4</v>
      </c>
      <c r="Z105" s="13">
        <v>0</v>
      </c>
      <c r="AA105" s="13">
        <v>0</v>
      </c>
      <c r="AB105" s="19" t="s">
        <v>136</v>
      </c>
      <c r="AC105" s="12" t="s">
        <v>37</v>
      </c>
      <c r="AD105" s="13">
        <v>1</v>
      </c>
      <c r="AE105" s="13">
        <v>1</v>
      </c>
      <c r="AF105" s="13">
        <v>1</v>
      </c>
      <c r="AG105" s="26">
        <v>1</v>
      </c>
      <c r="AH105" s="13">
        <v>1</v>
      </c>
      <c r="AI105" s="13">
        <v>1</v>
      </c>
      <c r="AJ105" s="13">
        <v>1</v>
      </c>
      <c r="AK105" s="13">
        <v>1</v>
      </c>
    </row>
    <row r="106" spans="1:37" ht="84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>
        <v>7</v>
      </c>
      <c r="T106" s="13">
        <v>3</v>
      </c>
      <c r="U106" s="13">
        <v>0</v>
      </c>
      <c r="V106" s="13">
        <v>1</v>
      </c>
      <c r="W106" s="13">
        <v>0</v>
      </c>
      <c r="X106" s="13">
        <v>0</v>
      </c>
      <c r="Y106" s="13">
        <v>4</v>
      </c>
      <c r="Z106" s="13">
        <v>0</v>
      </c>
      <c r="AA106" s="13">
        <v>1</v>
      </c>
      <c r="AB106" s="19" t="s">
        <v>98</v>
      </c>
      <c r="AC106" s="12" t="s">
        <v>74</v>
      </c>
      <c r="AD106" s="13">
        <v>0</v>
      </c>
      <c r="AE106" s="13">
        <v>0</v>
      </c>
      <c r="AF106" s="13">
        <v>0</v>
      </c>
      <c r="AG106" s="26">
        <v>0</v>
      </c>
      <c r="AH106" s="13">
        <v>1</v>
      </c>
      <c r="AI106" s="13">
        <v>1</v>
      </c>
      <c r="AJ106" s="13">
        <v>1</v>
      </c>
      <c r="AK106" s="13">
        <v>1</v>
      </c>
    </row>
    <row r="107" spans="1:37" ht="88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0</v>
      </c>
      <c r="S107" s="13">
        <v>7</v>
      </c>
      <c r="T107" s="13">
        <v>3</v>
      </c>
      <c r="U107" s="13">
        <v>0</v>
      </c>
      <c r="V107" s="13">
        <v>1</v>
      </c>
      <c r="W107" s="13">
        <v>0</v>
      </c>
      <c r="X107" s="13">
        <v>0</v>
      </c>
      <c r="Y107" s="13">
        <v>4</v>
      </c>
      <c r="Z107" s="13">
        <v>0</v>
      </c>
      <c r="AA107" s="13">
        <v>2</v>
      </c>
      <c r="AB107" s="19" t="s">
        <v>99</v>
      </c>
      <c r="AC107" s="12" t="s">
        <v>74</v>
      </c>
      <c r="AD107" s="13">
        <v>26</v>
      </c>
      <c r="AE107" s="13">
        <v>20</v>
      </c>
      <c r="AF107" s="13">
        <v>2</v>
      </c>
      <c r="AG107" s="26">
        <v>2</v>
      </c>
      <c r="AH107" s="13">
        <v>23</v>
      </c>
      <c r="AI107" s="13">
        <v>23</v>
      </c>
      <c r="AJ107" s="13">
        <v>23</v>
      </c>
      <c r="AK107" s="13">
        <f>AJ107+AI107+AH107+AG107+AF107+AE107</f>
        <v>93</v>
      </c>
    </row>
    <row r="108" spans="1:37" ht="145.5" customHeight="1">
      <c r="A108" s="13">
        <v>6</v>
      </c>
      <c r="B108" s="13">
        <v>0</v>
      </c>
      <c r="C108" s="13">
        <v>0</v>
      </c>
      <c r="D108" s="13">
        <v>0</v>
      </c>
      <c r="E108" s="13">
        <v>1</v>
      </c>
      <c r="F108" s="13">
        <v>1</v>
      </c>
      <c r="G108" s="13">
        <v>3</v>
      </c>
      <c r="H108" s="13">
        <v>0</v>
      </c>
      <c r="I108" s="13">
        <v>7</v>
      </c>
      <c r="J108" s="13">
        <v>3</v>
      </c>
      <c r="K108" s="13">
        <v>0</v>
      </c>
      <c r="L108" s="13">
        <v>2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7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20" t="s">
        <v>100</v>
      </c>
      <c r="AC108" s="11" t="s">
        <v>15</v>
      </c>
      <c r="AD108" s="14">
        <v>1104.8</v>
      </c>
      <c r="AE108" s="14">
        <v>1251.5</v>
      </c>
      <c r="AF108" s="14">
        <v>1344.8</v>
      </c>
      <c r="AG108" s="25">
        <v>1783.4</v>
      </c>
      <c r="AH108" s="40">
        <v>1815.7</v>
      </c>
      <c r="AI108" s="40">
        <v>1815.7</v>
      </c>
      <c r="AJ108" s="40">
        <v>1815.7</v>
      </c>
      <c r="AK108" s="14">
        <f>AJ108+AI108+AH108+AG108+AF108+AE108</f>
        <v>9826.7999999999993</v>
      </c>
    </row>
    <row r="109" spans="1:37" ht="128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0</v>
      </c>
      <c r="S109" s="13">
        <v>7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5" t="s">
        <v>101</v>
      </c>
      <c r="AC109" s="12" t="s">
        <v>31</v>
      </c>
      <c r="AD109" s="13"/>
      <c r="AE109" s="13"/>
      <c r="AF109" s="13">
        <v>85</v>
      </c>
      <c r="AG109" s="26">
        <v>90</v>
      </c>
      <c r="AH109" s="13">
        <v>92</v>
      </c>
      <c r="AI109" s="13">
        <v>94</v>
      </c>
      <c r="AJ109" s="13">
        <v>94</v>
      </c>
      <c r="AK109" s="13">
        <v>94</v>
      </c>
    </row>
    <row r="110" spans="1:37" ht="13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</v>
      </c>
      <c r="S110" s="13">
        <v>7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0</v>
      </c>
      <c r="Z110" s="13">
        <v>0</v>
      </c>
      <c r="AA110" s="13">
        <v>2</v>
      </c>
      <c r="AB110" s="19" t="s">
        <v>102</v>
      </c>
      <c r="AC110" s="12" t="s">
        <v>31</v>
      </c>
      <c r="AD110" s="13"/>
      <c r="AE110" s="13"/>
      <c r="AF110" s="13">
        <v>65</v>
      </c>
      <c r="AG110" s="26">
        <v>70</v>
      </c>
      <c r="AH110" s="13">
        <v>75</v>
      </c>
      <c r="AI110" s="13">
        <v>80</v>
      </c>
      <c r="AJ110" s="13">
        <v>80</v>
      </c>
      <c r="AK110" s="13">
        <v>80</v>
      </c>
    </row>
    <row r="111" spans="1:37" ht="70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v>0</v>
      </c>
      <c r="S111" s="13">
        <v>7</v>
      </c>
      <c r="T111" s="13">
        <v>3</v>
      </c>
      <c r="U111" s="13">
        <v>0</v>
      </c>
      <c r="V111" s="13">
        <v>2</v>
      </c>
      <c r="W111" s="13">
        <v>0</v>
      </c>
      <c r="X111" s="13">
        <v>0</v>
      </c>
      <c r="Y111" s="13">
        <v>1</v>
      </c>
      <c r="Z111" s="13">
        <v>0</v>
      </c>
      <c r="AA111" s="13">
        <v>0</v>
      </c>
      <c r="AB111" s="19" t="s">
        <v>103</v>
      </c>
      <c r="AC111" s="12" t="s">
        <v>37</v>
      </c>
      <c r="AD111" s="13">
        <v>1</v>
      </c>
      <c r="AE111" s="13">
        <v>1</v>
      </c>
      <c r="AF111" s="13">
        <v>1</v>
      </c>
      <c r="AG111" s="26">
        <v>1</v>
      </c>
      <c r="AH111" s="13">
        <v>1</v>
      </c>
      <c r="AI111" s="13">
        <v>1</v>
      </c>
      <c r="AJ111" s="13">
        <v>1</v>
      </c>
      <c r="AK111" s="13">
        <v>1</v>
      </c>
    </row>
    <row r="112" spans="1:37" ht="113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0</v>
      </c>
      <c r="S112" s="13">
        <v>7</v>
      </c>
      <c r="T112" s="13">
        <v>3</v>
      </c>
      <c r="U112" s="13">
        <v>0</v>
      </c>
      <c r="V112" s="13">
        <v>2</v>
      </c>
      <c r="W112" s="13">
        <v>0</v>
      </c>
      <c r="X112" s="13">
        <v>0</v>
      </c>
      <c r="Y112" s="13">
        <v>1</v>
      </c>
      <c r="Z112" s="13">
        <v>0</v>
      </c>
      <c r="AA112" s="13">
        <v>1</v>
      </c>
      <c r="AB112" s="19" t="s">
        <v>104</v>
      </c>
      <c r="AC112" s="12" t="s">
        <v>39</v>
      </c>
      <c r="AD112" s="13">
        <v>16</v>
      </c>
      <c r="AE112" s="13">
        <v>19</v>
      </c>
      <c r="AF112" s="13">
        <v>22</v>
      </c>
      <c r="AG112" s="26">
        <v>25</v>
      </c>
      <c r="AH112" s="13">
        <v>28</v>
      </c>
      <c r="AI112" s="13">
        <v>30</v>
      </c>
      <c r="AJ112" s="13">
        <v>30</v>
      </c>
      <c r="AK112" s="13">
        <f>AJ112+AI112+AH112+AG112+AF112+AE112</f>
        <v>154</v>
      </c>
    </row>
    <row r="113" spans="1:38" ht="6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0</v>
      </c>
      <c r="S113" s="13">
        <v>7</v>
      </c>
      <c r="T113" s="13">
        <v>3</v>
      </c>
      <c r="U113" s="13">
        <v>0</v>
      </c>
      <c r="V113" s="13">
        <v>2</v>
      </c>
      <c r="W113" s="13">
        <v>0</v>
      </c>
      <c r="X113" s="13">
        <v>0</v>
      </c>
      <c r="Y113" s="13">
        <v>1</v>
      </c>
      <c r="Z113" s="13">
        <v>0</v>
      </c>
      <c r="AA113" s="13">
        <v>2</v>
      </c>
      <c r="AB113" s="19" t="s">
        <v>105</v>
      </c>
      <c r="AC113" s="12" t="s">
        <v>74</v>
      </c>
      <c r="AD113" s="13">
        <v>7500</v>
      </c>
      <c r="AE113" s="13">
        <v>7600</v>
      </c>
      <c r="AF113" s="13">
        <v>7800</v>
      </c>
      <c r="AG113" s="26">
        <v>8000</v>
      </c>
      <c r="AH113" s="13">
        <v>8100</v>
      </c>
      <c r="AI113" s="13">
        <v>8200</v>
      </c>
      <c r="AJ113" s="13">
        <v>8200</v>
      </c>
      <c r="AK113" s="13">
        <f>AJ113+AI113+AH113+AG113+AF113+AE113</f>
        <v>47900</v>
      </c>
    </row>
    <row r="114" spans="1:38" ht="67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>
        <v>0</v>
      </c>
      <c r="S114" s="13">
        <v>7</v>
      </c>
      <c r="T114" s="13">
        <v>3</v>
      </c>
      <c r="U114" s="13">
        <v>0</v>
      </c>
      <c r="V114" s="13">
        <v>2</v>
      </c>
      <c r="W114" s="13">
        <v>0</v>
      </c>
      <c r="X114" s="13">
        <v>0</v>
      </c>
      <c r="Y114" s="13">
        <v>1</v>
      </c>
      <c r="Z114" s="13">
        <v>0</v>
      </c>
      <c r="AA114" s="13">
        <v>3</v>
      </c>
      <c r="AB114" s="19" t="s">
        <v>106</v>
      </c>
      <c r="AC114" s="12" t="s">
        <v>31</v>
      </c>
      <c r="AD114" s="13">
        <v>100</v>
      </c>
      <c r="AE114" s="13">
        <v>100</v>
      </c>
      <c r="AF114" s="13">
        <v>100</v>
      </c>
      <c r="AG114" s="26">
        <v>100</v>
      </c>
      <c r="AH114" s="13">
        <v>100</v>
      </c>
      <c r="AI114" s="13">
        <v>100</v>
      </c>
      <c r="AJ114" s="13">
        <v>100</v>
      </c>
      <c r="AK114" s="13">
        <v>100</v>
      </c>
    </row>
    <row r="115" spans="1:38" ht="75.75" customHeight="1">
      <c r="A115" s="13">
        <v>6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3</v>
      </c>
      <c r="H115" s="13">
        <v>0</v>
      </c>
      <c r="I115" s="13">
        <v>7</v>
      </c>
      <c r="J115" s="13">
        <v>3</v>
      </c>
      <c r="K115" s="13">
        <v>0</v>
      </c>
      <c r="L115" s="13">
        <v>2</v>
      </c>
      <c r="M115" s="13">
        <v>2</v>
      </c>
      <c r="N115" s="13">
        <v>0</v>
      </c>
      <c r="O115" s="13">
        <v>0</v>
      </c>
      <c r="P115" s="13">
        <v>2</v>
      </c>
      <c r="Q115" s="13" t="s">
        <v>122</v>
      </c>
      <c r="R115" s="13">
        <v>0</v>
      </c>
      <c r="S115" s="13">
        <v>7</v>
      </c>
      <c r="T115" s="13">
        <v>3</v>
      </c>
      <c r="U115" s="13">
        <v>0</v>
      </c>
      <c r="V115" s="13">
        <v>2</v>
      </c>
      <c r="W115" s="13">
        <v>2</v>
      </c>
      <c r="X115" s="13">
        <v>0</v>
      </c>
      <c r="Y115" s="13">
        <v>0</v>
      </c>
      <c r="Z115" s="13">
        <v>2</v>
      </c>
      <c r="AA115" s="13" t="s">
        <v>113</v>
      </c>
      <c r="AB115" s="39" t="s">
        <v>140</v>
      </c>
      <c r="AC115" s="35" t="s">
        <v>15</v>
      </c>
      <c r="AD115" s="27">
        <v>1104.8</v>
      </c>
      <c r="AE115" s="27">
        <v>1251.5</v>
      </c>
      <c r="AF115" s="27">
        <v>1344.8</v>
      </c>
      <c r="AG115" s="26">
        <v>1781.5</v>
      </c>
      <c r="AH115" s="27">
        <v>1815.7</v>
      </c>
      <c r="AI115" s="27">
        <v>1815.7</v>
      </c>
      <c r="AJ115" s="27">
        <v>1815.7</v>
      </c>
      <c r="AK115" s="29">
        <f>AJ115+AI115+AH115+AG115+AF115+AE115</f>
        <v>9824.9</v>
      </c>
    </row>
    <row r="116" spans="1:38" ht="68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v>0</v>
      </c>
      <c r="S116" s="13">
        <v>7</v>
      </c>
      <c r="T116" s="13">
        <v>3</v>
      </c>
      <c r="U116" s="13">
        <v>0</v>
      </c>
      <c r="V116" s="13">
        <v>2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39" t="s">
        <v>45</v>
      </c>
      <c r="AC116" s="36" t="s">
        <v>15</v>
      </c>
      <c r="AD116" s="27"/>
      <c r="AE116" s="27">
        <v>146.69999999999999</v>
      </c>
      <c r="AF116" s="27">
        <v>93.9</v>
      </c>
      <c r="AG116" s="26">
        <v>436.7</v>
      </c>
      <c r="AH116" s="27">
        <v>-334.5</v>
      </c>
      <c r="AI116" s="27">
        <v>0</v>
      </c>
      <c r="AJ116" s="27">
        <v>0</v>
      </c>
      <c r="AK116" s="27">
        <v>0</v>
      </c>
    </row>
    <row r="117" spans="1:38" ht="83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0</v>
      </c>
      <c r="S117" s="13">
        <v>7</v>
      </c>
      <c r="T117" s="13">
        <v>3</v>
      </c>
      <c r="U117" s="13">
        <v>0</v>
      </c>
      <c r="V117" s="13">
        <v>2</v>
      </c>
      <c r="W117" s="13">
        <v>0</v>
      </c>
      <c r="X117" s="13">
        <v>0</v>
      </c>
      <c r="Y117" s="13">
        <v>2</v>
      </c>
      <c r="Z117" s="13">
        <v>0</v>
      </c>
      <c r="AA117" s="13">
        <v>2</v>
      </c>
      <c r="AB117" s="39" t="s">
        <v>141</v>
      </c>
      <c r="AC117" s="36" t="s">
        <v>39</v>
      </c>
      <c r="AD117" s="27">
        <v>7</v>
      </c>
      <c r="AE117" s="48" t="s">
        <v>129</v>
      </c>
      <c r="AF117" s="48" t="s">
        <v>129</v>
      </c>
      <c r="AG117" s="47" t="s">
        <v>129</v>
      </c>
      <c r="AH117" s="27">
        <v>9</v>
      </c>
      <c r="AI117" s="27">
        <v>9</v>
      </c>
      <c r="AJ117" s="27">
        <v>9</v>
      </c>
      <c r="AK117" s="27">
        <v>9</v>
      </c>
    </row>
    <row r="118" spans="1:38" ht="156" customHeight="1">
      <c r="A118" s="13">
        <v>6</v>
      </c>
      <c r="B118" s="13">
        <v>0</v>
      </c>
      <c r="C118" s="13">
        <v>0</v>
      </c>
      <c r="D118" s="13">
        <v>0</v>
      </c>
      <c r="E118" s="13">
        <v>1</v>
      </c>
      <c r="F118" s="13">
        <v>1</v>
      </c>
      <c r="G118" s="13">
        <v>3</v>
      </c>
      <c r="H118" s="13">
        <v>0</v>
      </c>
      <c r="I118" s="13">
        <v>7</v>
      </c>
      <c r="J118" s="13">
        <v>3</v>
      </c>
      <c r="K118" s="13">
        <v>0</v>
      </c>
      <c r="L118" s="13">
        <v>2</v>
      </c>
      <c r="M118" s="13">
        <v>1</v>
      </c>
      <c r="N118" s="13">
        <v>0</v>
      </c>
      <c r="O118" s="13">
        <v>5</v>
      </c>
      <c r="P118" s="13">
        <v>7</v>
      </c>
      <c r="Q118" s="13" t="s">
        <v>146</v>
      </c>
      <c r="R118" s="13">
        <v>0</v>
      </c>
      <c r="S118" s="13">
        <v>7</v>
      </c>
      <c r="T118" s="13">
        <v>3</v>
      </c>
      <c r="U118" s="13">
        <v>0</v>
      </c>
      <c r="V118" s="13">
        <v>2</v>
      </c>
      <c r="W118" s="13">
        <v>0</v>
      </c>
      <c r="X118" s="13">
        <v>0</v>
      </c>
      <c r="Y118" s="13">
        <v>3</v>
      </c>
      <c r="Z118" s="13">
        <v>0</v>
      </c>
      <c r="AA118" s="13">
        <v>0</v>
      </c>
      <c r="AB118" s="49" t="s">
        <v>147</v>
      </c>
      <c r="AC118" s="50" t="s">
        <v>148</v>
      </c>
      <c r="AD118" s="27">
        <v>0</v>
      </c>
      <c r="AE118" s="27">
        <v>0</v>
      </c>
      <c r="AF118" s="27">
        <v>0</v>
      </c>
      <c r="AG118" s="51">
        <v>1.9</v>
      </c>
      <c r="AH118" s="27">
        <v>0</v>
      </c>
      <c r="AI118" s="27">
        <v>0</v>
      </c>
      <c r="AJ118" s="27"/>
      <c r="AK118" s="27">
        <v>1.9</v>
      </c>
    </row>
    <row r="119" spans="1:38" ht="98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>
        <v>0</v>
      </c>
      <c r="S119" s="13">
        <v>7</v>
      </c>
      <c r="T119" s="13">
        <v>3</v>
      </c>
      <c r="U119" s="13">
        <v>0</v>
      </c>
      <c r="V119" s="13">
        <v>2</v>
      </c>
      <c r="W119" s="13">
        <v>0</v>
      </c>
      <c r="X119" s="13">
        <v>0</v>
      </c>
      <c r="Y119" s="13">
        <v>3</v>
      </c>
      <c r="Z119" s="13">
        <v>0</v>
      </c>
      <c r="AA119" s="13">
        <v>1</v>
      </c>
      <c r="AB119" s="52" t="s">
        <v>149</v>
      </c>
      <c r="AC119" s="53" t="s">
        <v>39</v>
      </c>
      <c r="AD119" s="27">
        <v>0</v>
      </c>
      <c r="AE119" s="27">
        <v>0</v>
      </c>
      <c r="AF119" s="27">
        <v>0</v>
      </c>
      <c r="AG119" s="54">
        <v>2</v>
      </c>
      <c r="AH119" s="27">
        <v>0</v>
      </c>
      <c r="AI119" s="27">
        <v>0</v>
      </c>
      <c r="AJ119" s="27"/>
      <c r="AK119" s="27">
        <v>2</v>
      </c>
    </row>
    <row r="120" spans="1:38" ht="28.5" customHeight="1">
      <c r="A120" s="13">
        <v>6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4</v>
      </c>
      <c r="H120" s="13">
        <v>0</v>
      </c>
      <c r="I120" s="13">
        <v>7</v>
      </c>
      <c r="J120" s="13">
        <v>9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7</v>
      </c>
      <c r="T120" s="13">
        <v>9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20" t="s">
        <v>107</v>
      </c>
      <c r="AC120" s="37" t="s">
        <v>15</v>
      </c>
      <c r="AD120" s="14">
        <v>22988</v>
      </c>
      <c r="AE120" s="16">
        <v>22408.6</v>
      </c>
      <c r="AF120" s="16">
        <v>23524.1</v>
      </c>
      <c r="AG120" s="24">
        <v>24727.9</v>
      </c>
      <c r="AH120" s="41">
        <v>23969.5</v>
      </c>
      <c r="AI120" s="41">
        <v>23169.5</v>
      </c>
      <c r="AJ120" s="41">
        <v>22969.5</v>
      </c>
      <c r="AK120" s="16">
        <f>AJ120+AI120+AH120+AG120+AF120+AE120</f>
        <v>140769.1</v>
      </c>
    </row>
    <row r="121" spans="1:38" ht="106.5" customHeight="1">
      <c r="A121" s="13">
        <v>6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4</v>
      </c>
      <c r="H121" s="13">
        <v>0</v>
      </c>
      <c r="I121" s="13">
        <v>7</v>
      </c>
      <c r="J121" s="13">
        <v>9</v>
      </c>
      <c r="K121" s="13">
        <v>0</v>
      </c>
      <c r="L121" s="13">
        <v>1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7</v>
      </c>
      <c r="T121" s="13">
        <v>9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9" t="s">
        <v>108</v>
      </c>
      <c r="AC121" s="38" t="s">
        <v>15</v>
      </c>
      <c r="AD121" s="14">
        <v>22988</v>
      </c>
      <c r="AE121" s="14">
        <v>22408.6</v>
      </c>
      <c r="AF121" s="16">
        <v>23524.1</v>
      </c>
      <c r="AG121" s="24">
        <v>24727.9</v>
      </c>
      <c r="AH121" s="41">
        <v>23969.5</v>
      </c>
      <c r="AI121" s="41">
        <v>23169.5</v>
      </c>
      <c r="AJ121" s="41">
        <v>22969.5</v>
      </c>
      <c r="AK121" s="16">
        <f>AJ121+AI121+AH121+AG121+AF121+AE121</f>
        <v>140769.1</v>
      </c>
      <c r="AL121" s="28"/>
    </row>
    <row r="122" spans="1:38" ht="104.25" customHeight="1">
      <c r="A122" s="13">
        <v>6</v>
      </c>
      <c r="B122" s="13">
        <v>0</v>
      </c>
      <c r="C122" s="13">
        <v>0</v>
      </c>
      <c r="D122" s="13">
        <v>0</v>
      </c>
      <c r="E122" s="13">
        <v>1</v>
      </c>
      <c r="F122" s="13">
        <v>0</v>
      </c>
      <c r="G122" s="13">
        <v>4</v>
      </c>
      <c r="H122" s="13">
        <v>0</v>
      </c>
      <c r="I122" s="13">
        <v>7</v>
      </c>
      <c r="J122" s="13">
        <v>9</v>
      </c>
      <c r="K122" s="13">
        <v>0</v>
      </c>
      <c r="L122" s="13">
        <v>1</v>
      </c>
      <c r="M122" s="13">
        <v>2</v>
      </c>
      <c r="N122" s="13">
        <v>0</v>
      </c>
      <c r="O122" s="13">
        <v>1</v>
      </c>
      <c r="P122" s="13">
        <v>4</v>
      </c>
      <c r="Q122" s="13" t="s">
        <v>123</v>
      </c>
      <c r="R122" s="13">
        <v>0</v>
      </c>
      <c r="S122" s="13">
        <v>7</v>
      </c>
      <c r="T122" s="13">
        <v>9</v>
      </c>
      <c r="U122" s="13">
        <v>0</v>
      </c>
      <c r="V122" s="13">
        <v>1</v>
      </c>
      <c r="W122" s="13">
        <v>2</v>
      </c>
      <c r="X122" s="13">
        <v>0</v>
      </c>
      <c r="Y122" s="13">
        <v>0</v>
      </c>
      <c r="Z122" s="13">
        <v>0</v>
      </c>
      <c r="AA122" s="13">
        <v>0</v>
      </c>
      <c r="AB122" s="19" t="s">
        <v>109</v>
      </c>
      <c r="AC122" s="15" t="s">
        <v>15</v>
      </c>
      <c r="AD122" s="13">
        <v>1301.3</v>
      </c>
      <c r="AE122" s="13">
        <v>866.3</v>
      </c>
      <c r="AF122" s="13">
        <v>797</v>
      </c>
      <c r="AG122" s="26">
        <v>1980</v>
      </c>
      <c r="AH122" s="42">
        <v>1962.4</v>
      </c>
      <c r="AI122" s="42">
        <v>1962.4</v>
      </c>
      <c r="AJ122" s="42">
        <v>1962.4</v>
      </c>
      <c r="AK122" s="13">
        <f>AJ122+AI122+AH122+AG122+AF122+AE122</f>
        <v>9530.5</v>
      </c>
    </row>
    <row r="123" spans="1:38" ht="128.25" customHeight="1">
      <c r="A123" s="13">
        <v>6</v>
      </c>
      <c r="B123" s="13">
        <v>0</v>
      </c>
      <c r="C123" s="13">
        <v>0</v>
      </c>
      <c r="D123" s="13">
        <v>0</v>
      </c>
      <c r="E123" s="13">
        <v>1</v>
      </c>
      <c r="F123" s="13">
        <v>0</v>
      </c>
      <c r="G123" s="13">
        <v>4</v>
      </c>
      <c r="H123" s="13">
        <v>0</v>
      </c>
      <c r="I123" s="13">
        <v>7</v>
      </c>
      <c r="J123" s="13">
        <v>9</v>
      </c>
      <c r="K123" s="13">
        <v>0</v>
      </c>
      <c r="L123" s="13">
        <v>1</v>
      </c>
      <c r="M123" s="13">
        <v>2</v>
      </c>
      <c r="N123" s="13">
        <v>0</v>
      </c>
      <c r="O123" s="13">
        <v>1</v>
      </c>
      <c r="P123" s="13">
        <v>5</v>
      </c>
      <c r="Q123" s="13" t="s">
        <v>123</v>
      </c>
      <c r="R123" s="13">
        <v>0</v>
      </c>
      <c r="S123" s="13">
        <v>7</v>
      </c>
      <c r="T123" s="13">
        <v>9</v>
      </c>
      <c r="U123" s="13">
        <v>0</v>
      </c>
      <c r="V123" s="13">
        <v>1</v>
      </c>
      <c r="W123" s="13">
        <v>2</v>
      </c>
      <c r="X123" s="13">
        <v>0</v>
      </c>
      <c r="Y123" s="13">
        <v>0</v>
      </c>
      <c r="Z123" s="13">
        <v>0</v>
      </c>
      <c r="AA123" s="13">
        <v>0</v>
      </c>
      <c r="AB123" s="19" t="s">
        <v>110</v>
      </c>
      <c r="AC123" s="15" t="s">
        <v>15</v>
      </c>
      <c r="AD123" s="13">
        <v>21686.7</v>
      </c>
      <c r="AE123" s="13">
        <v>21542.3</v>
      </c>
      <c r="AF123" s="13">
        <v>22727.1</v>
      </c>
      <c r="AG123" s="24">
        <f>AG121-AG122</f>
        <v>22747.9</v>
      </c>
      <c r="AH123" s="41">
        <v>22007.1</v>
      </c>
      <c r="AI123" s="41">
        <v>21207.1</v>
      </c>
      <c r="AJ123" s="41">
        <v>21007.1</v>
      </c>
      <c r="AK123" s="13">
        <f>AJ123+AI123+AH123+AG123+AF123+AE123</f>
        <v>131238.59999999998</v>
      </c>
    </row>
  </sheetData>
  <mergeCells count="42">
    <mergeCell ref="A5:R5"/>
    <mergeCell ref="H7:O7"/>
    <mergeCell ref="A11:R11"/>
    <mergeCell ref="F9:Q9"/>
    <mergeCell ref="B16:R16"/>
    <mergeCell ref="A18:S18"/>
    <mergeCell ref="A17:R17"/>
    <mergeCell ref="A15:R15"/>
    <mergeCell ref="A13:J13"/>
    <mergeCell ref="A14:R14"/>
    <mergeCell ref="AB1:AI1"/>
    <mergeCell ref="AB2:AI2"/>
    <mergeCell ref="AB3:AK10"/>
    <mergeCell ref="AI23:AI24"/>
    <mergeCell ref="AH23:AH24"/>
    <mergeCell ref="AB22:AB24"/>
    <mergeCell ref="AE22:AJ22"/>
    <mergeCell ref="AJ23:AJ24"/>
    <mergeCell ref="AD11:AK11"/>
    <mergeCell ref="A19:AB19"/>
    <mergeCell ref="A20:AK20"/>
    <mergeCell ref="AE23:AE24"/>
    <mergeCell ref="AF23:AF24"/>
    <mergeCell ref="AG23:AG24"/>
    <mergeCell ref="A23:C24"/>
    <mergeCell ref="H24:I24"/>
    <mergeCell ref="A22:Q22"/>
    <mergeCell ref="W23:Y24"/>
    <mergeCell ref="D23:E24"/>
    <mergeCell ref="U23:U24"/>
    <mergeCell ref="V23:V24"/>
    <mergeCell ref="K24:L24"/>
    <mergeCell ref="H23:Q23"/>
    <mergeCell ref="M24:Q24"/>
    <mergeCell ref="F23:G24"/>
    <mergeCell ref="R22:AA22"/>
    <mergeCell ref="AK23:AK24"/>
    <mergeCell ref="AD22:AD24"/>
    <mergeCell ref="Z23:AA24"/>
    <mergeCell ref="R23:S24"/>
    <mergeCell ref="T23:T24"/>
    <mergeCell ref="AC22:AC24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80" fitToHeight="5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 (2)</vt:lpstr>
      <vt:lpstr>приложение 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2017-03-09T06:26:52Z</cp:lastPrinted>
  <dcterms:created xsi:type="dcterms:W3CDTF">2013-08-05T12:36:42Z</dcterms:created>
  <dcterms:modified xsi:type="dcterms:W3CDTF">2017-03-09T06:27:11Z</dcterms:modified>
</cp:coreProperties>
</file>