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<sst xmlns="http://schemas.openxmlformats.org/spreadsheetml/2006/main" count="692" uniqueCount="205">
  <si>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</si>
  <si>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</si>
  <si>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</si>
  <si>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</si>
  <si>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</si>
  <si>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</si>
  <si>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</si>
  <si>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</si>
  <si>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</si>
  <si>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</si>
  <si>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</si>
  <si>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</si>
  <si>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</si>
  <si>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</si>
  <si>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</si>
  <si>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</si>
  <si>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</si>
  <si>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</si>
  <si>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</si>
  <si>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</si>
  <si>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</si>
  <si>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</si>
  <si>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</si>
  <si>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</si>
  <si>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</si>
  <si>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</si>
  <si>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</si>
  <si>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</si>
  <si>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</si>
  <si>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</si>
  <si>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</si>
  <si>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</si>
  <si>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</si>
  <si>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</si>
  <si>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</si>
  <si>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</si>
  <si>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</si>
  <si>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</si>
  <si>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</si>
  <si>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</si>
  <si>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</si>
  <si>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</si>
  <si>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</si>
  <si>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</si>
  <si>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"Развитие дорожного хозяйства, общественного
 транспорта и жилищно-коммунального хозяйства"</t>
  </si>
  <si>
    <t>"Развитие дорожного хозяйства, общественного транспорта и жилищно-коммунального хозяйства" на 2018-2023 годы</t>
  </si>
  <si>
    <t>Цель "Обеспечение устойчивого функционирования дорожного хозяйства, общественного транспорта и жилищно-коммунального хозяйства в Западнодвинском районе"</t>
  </si>
  <si>
    <t>тыс.чел.</t>
  </si>
  <si>
    <t>Подпрограмма 1 "Развитие дорожного хозяйства"</t>
  </si>
  <si>
    <t>км</t>
  </si>
  <si>
    <t>ед.</t>
  </si>
  <si>
    <t>Мероприятие 1.001 "Содержание и обслуживание автомобильных дорог общего пользования местного значения "</t>
  </si>
  <si>
    <t>м2</t>
  </si>
  <si>
    <t>км.</t>
  </si>
  <si>
    <t>Показатель 2 "Количество перевезенных пассажиров  транспортом общего пользования "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</si>
  <si>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</si>
  <si>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</si>
  <si>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Подпрограмма 3 "Развитие жилищно-коммунального хозяйства"</t>
  </si>
  <si>
    <t>Показатель 1 "Прокладка новой магистрали канализационной сети по ул. Полевая 25"</t>
  </si>
  <si>
    <t>Показатель 2 "Прокладка новой магистрали водопроводной сети по ул. Мира 35 пер. Полевой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</si>
  <si>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</si>
  <si>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</si>
  <si>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</si>
  <si>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</si>
  <si>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ТС, на которое приобретается эксплутационные материалы, запасные части»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</si>
  <si>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</si>
  <si>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</si>
  <si>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</si>
  <si>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ед</t>
  </si>
  <si>
    <t>кв.м.</t>
  </si>
  <si>
    <t>тыс. ру.</t>
  </si>
  <si>
    <t>м</t>
  </si>
  <si>
    <t>м3</t>
  </si>
  <si>
    <t>Показатель 4 "Приобретение бункеровоза"</t>
  </si>
  <si>
    <t>Показатель 3 "Обслуживание муниципальных клумб"</t>
  </si>
  <si>
    <t>Показатель 2 "Ликвидация аварийных деревьев"</t>
  </si>
  <si>
    <t>Показатель 1 "Обслуживание городского фонтана и водопада "</t>
  </si>
  <si>
    <t>да-1/нет-0</t>
  </si>
  <si>
    <t xml:space="preserve"> Мероприятие 2.002 « Финансовое обеспечение (возмещение) затрат по оказанию услуг регулярных перевозок на приобретение эксплутационных материалов, запасных частей»</t>
  </si>
  <si>
    <t>-</t>
  </si>
  <si>
    <t>Показатель 2 "Количество разработанных проектных документаций"</t>
  </si>
  <si>
    <t>Показатель 1 "Объем отремонтированного дорожного покрытия за счет ямочного ремонта г. Западная Двина"</t>
  </si>
  <si>
    <t>кВт</t>
  </si>
  <si>
    <t>Показатель 3 "  Количество установленных фонарей "</t>
  </si>
  <si>
    <t>Показатель1"Площадь жилых помещений находящихся в муниципальной собственности городского поселения г. Западная Двина"</t>
  </si>
  <si>
    <t>Показатель 1 "Доля перечислений региональному оператору взносов на проведение капитального ремонта за муниципальные жилые помещения"</t>
  </si>
  <si>
    <t>Показатель 1 "Количество объектов имущества, вотношении которых произведены взносы на капитальный ремонт"</t>
  </si>
  <si>
    <t>Задача 3 "Создание благоприятных и комфортных условий для проживания населения в городском поселении  г. Западная Двина"</t>
  </si>
  <si>
    <t>Задача 4"Обеспечение содержания и благоустройства мест захоронения на территории городского поселения г. Западная Двина"</t>
  </si>
  <si>
    <t>Показатель 1 "Уровень удовлетворенности граждан качеством содержания мест захоронения"</t>
  </si>
  <si>
    <t>Показатель 3 "Уровень износа коммунальной инфраструктуры"</t>
  </si>
  <si>
    <t>Показатель 1 "Площадь содержания центральных территорий, парков, скверов городского поселения г. Западная Двина  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</si>
  <si>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</si>
  <si>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1 "Протяженность автомобильных дорог общего пользования местного значения, переданных в реестр муниципальной собственности городских поселений"</t>
  </si>
  <si>
    <t>Показатель 2 "Протяженность автомобильных дорог общего пользования местного значения, переданных в реестр муниципальной собственности сельских поселений"</t>
  </si>
  <si>
    <t>Показатель 3 "Количество разработанных проектных документаций"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</si>
  <si>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</si>
  <si>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</si>
  <si>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</si>
  <si>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Мероприятие 1.002 "Ремонт автомобильных дорог  общего пользования местного значения и искусственных сооружений на них "</t>
  </si>
  <si>
    <t>Задача 2"Осуществление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</si>
  <si>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Задача 1 "Поддержка регулярных перевозок пассажиров общественным транспортом "</t>
  </si>
  <si>
    <t>Административное мероприятие 2.002. "Мониторинг обращений граждан по вопросам содердания автомобильных дорог общего пользования регионального значения"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</si>
  <si>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</si>
  <si>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</si>
  <si>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требованиями" 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</si>
  <si>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обеспечения безопасности пассажирских перевозок»</t>
  </si>
  <si>
    <t>Задача 1 "Повышение надежности и эффективности функционирования объектов коммунального хозяйства городского поселения г. Западная Двина"</t>
  </si>
  <si>
    <t>Показатель 1 "Уровень готовности объектов жилищно-коммунального хозяйства городского поселения г. Западная Двинак осеннему-зимнему периоду "</t>
  </si>
  <si>
    <t>Мероприятие 1.001"Осуществление полномочий по организации теплоснабжения населения "</t>
  </si>
  <si>
    <t>Показатель 1 "Количество потребленной энергии"</t>
  </si>
  <si>
    <t>x</t>
  </si>
  <si>
    <t>Показатель1"Количество проверенных отчетов по оказанию услуг по перевозке пассажиров</t>
  </si>
  <si>
    <r>
      <t xml:space="preserve">Задача  3 </t>
    </r>
    <r>
      <rPr>
        <b/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</si>
  <si>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Мероприятие 1.002"Осуществление полномочий по организации водоснабжения и водоотведения населения городского поселения г. Западная Двина "</t>
  </si>
  <si>
    <t>Показатель 3 "Промывка системы водоснабжения, канализации"</t>
  </si>
  <si>
    <t>Показатель 4"Ремонт скважины ул. Молодежная"</t>
  </si>
  <si>
    <t>Показатель 5 "Ремонт очистных сооружений и КНС по ул. Фадеева"</t>
  </si>
  <si>
    <t>Показатель 6 "Чистка канализационных колодцев"</t>
  </si>
  <si>
    <t xml:space="preserve">Мероприятие 2.001 "Содержание муниципального жилищного фонда, создание условий для жилищного строительства, осуществление муниципального жилищного  контроля, а также иных полномочий в соответствии с жилищным законодательством территории" </t>
  </si>
  <si>
    <t>Показатель 1"Количество отмежеванных участков в городском поселении г. Западная Двина"</t>
  </si>
  <si>
    <t>Мероприятие 1.003 "Осуществления полномочий по электроснабжению населения городского поселения г. Западная Двина"</t>
  </si>
  <si>
    <t>Б</t>
  </si>
  <si>
    <t>О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</si>
  <si>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</si>
  <si>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Ж</t>
  </si>
  <si>
    <t>Административное мероприятие 1.002. "Контроль за организацией оказания услуг по перевозке пассажиров на маршрутах автомобильного транспорта в границах муниципального района"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</si>
  <si>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 УГАДН в Западнодвинском районе в отчетном периоде"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</si>
  <si>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</si>
  <si>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Задача 2 "Содержание муниципального жилищного фонда городского поселения г. Западная Двина"</t>
  </si>
  <si>
    <t>Административное мероприятие 2.002 "Осуществление своевременного включения (исключения) в реестр объектов имущества, в отношении которых произведены взносы на капитальный ремонт""</t>
  </si>
  <si>
    <t>Мероприятие 4.001 "Благоустройство и текущее содержание гражданских и воинских захороненний"</t>
  </si>
  <si>
    <t>Показатель1 " Удовлетворенность населения в услугах МУП "Городская баня"</t>
  </si>
  <si>
    <t>Мероприятие 5.001 "Организация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бюджета"</t>
  </si>
  <si>
    <t>Показатель 1 "Кол-во гражданских и воинских захороненний"</t>
  </si>
  <si>
    <t>Показатель 1 "Доля субсидии по возмещению затрат, связанных с оказанием населению услуг бани, в общей сумме доходов "</t>
  </si>
  <si>
    <t>Административное мероприятие 5.002 "Предоставление услуг бани населению"</t>
  </si>
  <si>
    <t>чел/пом</t>
  </si>
  <si>
    <t>Административное мероприятие 4.002 "Организация сохранности и приведения в надлежащее состояние внешнего облика воинского захоронения,расположенного на территории городского поселения г. Западная Двина"</t>
  </si>
  <si>
    <t>Показатель1"Количество проведенных мероприятий"</t>
  </si>
  <si>
    <t>Показатель2 "Количество отремонтированных домов"</t>
  </si>
  <si>
    <t>Главный администратор муниципальной программы: Администрация Западнодвинского района Тверской области</t>
  </si>
  <si>
    <t>Показатель 1  "Количество обращений граждан по вопросам качества транспортных услуг в Западнодвинском районе за отчетный период"</t>
  </si>
  <si>
    <t>Показатель 1 "Протяженность обслуживаемых тепловых сетей"</t>
  </si>
  <si>
    <t>Показатель 2 "Количество обслуживаемых фонарей и электрофейерков""</t>
  </si>
  <si>
    <t>Мероприятие 1.004 "Расходы на организацию программ поддержки местных инициатив"</t>
  </si>
  <si>
    <t>Показатель 1 «Доля отремонтированных автомобильных дорог общего пользования местного значения с твердым покрытием от общей  протяженности автобобильных дорог общего пользования местного значения."(нарастающим итогом)</t>
  </si>
  <si>
    <t>Программа,всего</t>
  </si>
  <si>
    <t>Программная часть</t>
  </si>
  <si>
    <t>Показатель 1 "  Количество реализованных объектов "</t>
  </si>
  <si>
    <t>Показатель 1"Количество помывок</t>
  </si>
  <si>
    <t>Показатель 1 "Протяженность отремонтированных автомольных дорог общего пользования местного значения "</t>
  </si>
  <si>
    <t>Показатель 2 "Доля отремонтированных дворовых территорий от числа подлежащих ремонту"( с нарастающим итогом)</t>
  </si>
  <si>
    <t>Показатель 3 "Доля  дворовых территорий подлежащих ремонту от общего количества дворовых территорий" (с нарастающим итогом)</t>
  </si>
  <si>
    <t>Показатель 1 "Протяженность обслуживаемых автомобильных дорог общего пользования регионального значения   (3 кл.) "</t>
  </si>
  <si>
    <t>S</t>
  </si>
  <si>
    <t>Мероприятие 3.003 "Осуществление мероприятий по межеванию участков в городском поселении г. Западная Двина"</t>
  </si>
  <si>
    <t>Задача 5"Организация оказания бытовых услуг населению"</t>
  </si>
  <si>
    <t>Мероприятие 2.001 "Расходы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деятельности"</t>
  </si>
  <si>
    <t>Показатель 1 "Объем сбора ТКО"</t>
  </si>
  <si>
    <t>Мероприятие 3.001"Организация сбора ТКО  с утилизацией"</t>
  </si>
  <si>
    <t>Показатель 2 "Протяженность отремонтированного дорожного полотна в г. Западная Двина"</t>
  </si>
  <si>
    <t>Показатель1"Доля населенных пунктов, охваченных автобусным сообщением"</t>
  </si>
  <si>
    <t>Показатель 3 "Прокладка тепловых сетей в г. Западная Двина"</t>
  </si>
  <si>
    <t>Показатель 7 "Приобретение насоса"</t>
  </si>
  <si>
    <t xml:space="preserve">Мероприятие1.003 "Организация транспортного обслуживания населения на на муниципальных маршрутах регулярных перевозок по регулируемым тарифам " </t>
  </si>
  <si>
    <t>Мероприятие 1.003 "Ремонт улично-дорожной сети муниципального образования за счет средств областного бюджета"</t>
  </si>
  <si>
    <t>Мероприятие 1.005 "Организация мероприятий по возмещению затрат на оказание услуг  по биологической очистке сточных вод"</t>
  </si>
  <si>
    <t>Показатель 1 "  Количество мероприятий по возмещению затрат на оказание услуг "</t>
  </si>
  <si>
    <t>Мероприятие 1.006 "Капитальный ремонт объектов теплоэнергетических комплексов за счет средств областного бюджета"</t>
  </si>
  <si>
    <t>Показатель 1 "  Количество подготовленных объектов "</t>
  </si>
  <si>
    <t>Показатель 1"Количество организационных мероприятий в области обращения с твердыми коммунальными отходами"</t>
  </si>
  <si>
    <t>Мероприятие 3.004 "Осуществление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ТКО"</t>
  </si>
  <si>
    <t>Мероприятие 3.005 "Установка приборов видеонаблюдения на территории общего пользования"</t>
  </si>
  <si>
    <t>Показатель 1"Количествоустановленных приборов видеонаблюдения на территории общего пользования"</t>
  </si>
  <si>
    <t>Задача 3 " Реалзация муниципальной составляющей национального проекта "Безопасные и качественные автомобильные дороги"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</si>
  <si>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</si>
  <si>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</si>
  <si>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</si>
  <si>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1 "Уровень проведенных мероприятий по реализации федеральных проектов "</t>
  </si>
  <si>
    <t>Аминистративное мероприятие 3.001 "Реализация Федерального проекта "Безопасность дорожного движения"</t>
  </si>
  <si>
    <t>Административное мероприятие 3.002" Выполнение мероприятий по безопасности дорожного движения на автомобильных дорогах общего пользования местного значения"</t>
  </si>
  <si>
    <t>Административное мероприятие 6.001 "Реализация Федерального проекта "Комплексная система обращения с твердыми коммунальными отходами"</t>
  </si>
  <si>
    <t>Административное мероприятие 6.002 "Реализация Федерального проекта "Чистая вода"</t>
  </si>
  <si>
    <t>Показатель 2"Доля проб питьевой воды соответствующей нормативным требованиям"</t>
  </si>
  <si>
    <t>Показатель 7 "Количество установленных автобусных павильонов"</t>
  </si>
  <si>
    <t>Показатель 3 "Протяженность отремонтированных мостов"</t>
  </si>
  <si>
    <t>п.м.</t>
  </si>
  <si>
    <t>Показатель 1 "Доля твердых коммунальных отходов, направленных на утилизацию, в общем объеме образованных твердых коммунальных отходов"</t>
  </si>
  <si>
    <t>Показатель2 "Доля твердых коммунальных отходов, направленных на обработку, в общем объеме образованных твердых коммунальных отходов"</t>
  </si>
  <si>
    <t>Показатель 1" Доля населения, обеспеченного качественной питьевой водой из систем централизованного водоснабжения"</t>
  </si>
  <si>
    <t>Задача 6 "Реализация муниципальной составляющей Федерального проекта в рамках национального проекта "Экология"</t>
  </si>
  <si>
    <t>Показатель 1 "Мощность реализуемого объекта"</t>
  </si>
  <si>
    <t>Мероприятие 1.005 "Ремонт дворовыз территорий многоквартирных домов, проездов к дворовым территориям многоквартирных домов"</t>
  </si>
  <si>
    <t>Мероприятие 1.006 "Проведение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</si>
  <si>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"Площадь отремонтированных дворовых территорий многоквартирных домов, проездов к дворовым территориям многоквартирных домов населенныз пунктов в отчетном периоде"</t>
  </si>
  <si>
    <t>Показатель 1 "Количество проведеннных мероприятий в целях обеспечения безопасности дорожного движения на автомобильных дорогах общего пользования местного значения"</t>
  </si>
  <si>
    <t>Мероприятие 1.004 "Квпитальный ремонт и ремонт улично-дорожной сети на территории Западнодвинского района"</t>
  </si>
  <si>
    <t>Показатель 1 "Количество отремонтированных дворовых территорий"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</si>
  <si>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</si>
  <si>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</si>
  <si>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Мероприятие 3.002 "Благоустройство, озеленение и содержание территории общего пользования"</t>
  </si>
  <si>
    <t>Мероприятие 1.007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</si>
  <si>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1.008 "Проведение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</si>
  <si>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 xml:space="preserve">Приложение 1 к постановлению администрации Западнодвинского района от   29.05.2019 г. № 120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</si>
</sst>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176" fontId="6" fillId="32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6" fontId="1" fillId="32" borderId="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textRotation="90" wrapText="1"/>
    </xf>
    <xf numFmtId="0" fontId="5" fillId="0" borderId="26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5" fillId="0" borderId="27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8" fillId="0" borderId="28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6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439400" y="3095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77"/>
  <sheetViews>
    <sheetView tabSelected="1" zoomScale="70" zoomScaleNormal="70" zoomScalePageLayoutView="0" workbookViewId="0" topLeftCell="A154">
      <selection activeCell="A1" sqref="A1:AK157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5" width="2.625" style="4" customWidth="1"/>
    <col min="16" max="16" width="2.875" style="4" customWidth="1"/>
    <col min="17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8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8.00390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.75"/>
    <row r="2" spans="1:45" s="1" customFormat="1" ht="24.7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E2" s="92" t="s">
        <v>204</v>
      </c>
      <c r="AF2" s="92"/>
      <c r="AG2" s="92"/>
      <c r="AH2" s="92"/>
      <c r="AI2" s="92"/>
      <c r="AJ2" s="92"/>
      <c r="AK2" s="92"/>
      <c r="AM2" s="92"/>
      <c r="AN2" s="92"/>
      <c r="AO2" s="92"/>
      <c r="AP2" s="92"/>
      <c r="AQ2" s="92"/>
      <c r="AR2" s="92"/>
      <c r="AS2" s="92"/>
    </row>
    <row r="3" spans="2:45" s="1" customFormat="1" ht="26.2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E3" s="92" t="s">
        <v>40</v>
      </c>
      <c r="AF3" s="92"/>
      <c r="AG3" s="92"/>
      <c r="AH3" s="92"/>
      <c r="AI3" s="92"/>
      <c r="AJ3" s="92"/>
      <c r="AK3" s="92"/>
      <c r="AM3" s="92"/>
      <c r="AN3" s="92"/>
      <c r="AO3" s="92"/>
      <c r="AP3" s="92"/>
      <c r="AQ3" s="92"/>
      <c r="AR3" s="92"/>
      <c r="AS3" s="92"/>
    </row>
    <row r="4" spans="1:45" s="1" customFormat="1" ht="22.5" customHeight="1">
      <c r="A4" s="113" t="s">
        <v>45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E4" s="92" t="s">
        <v>44</v>
      </c>
      <c r="AF4" s="92"/>
      <c r="AG4" s="92"/>
      <c r="AH4" s="92"/>
      <c r="AI4" s="92"/>
      <c r="AJ4" s="92"/>
      <c r="AK4" s="92"/>
      <c r="AM4" s="92"/>
      <c r="AN4" s="92"/>
      <c r="AO4" s="92"/>
      <c r="AP4" s="92"/>
      <c r="AQ4" s="92"/>
      <c r="AR4" s="92"/>
      <c r="AS4" s="92"/>
    </row>
    <row r="5" spans="8:45" s="1" customFormat="1" ht="16.5" customHeight="1">
      <c r="H5" s="115" t="s">
        <v>19</v>
      </c>
      <c r="I5" s="115"/>
      <c r="J5" s="115"/>
      <c r="K5" s="115"/>
      <c r="L5" s="115"/>
      <c r="M5" s="115"/>
      <c r="N5" s="115"/>
      <c r="AE5" s="92" t="s">
        <v>43</v>
      </c>
      <c r="AF5" s="92"/>
      <c r="AG5" s="92"/>
      <c r="AH5" s="92"/>
      <c r="AI5" s="92"/>
      <c r="AJ5" s="92"/>
      <c r="AK5" s="92"/>
      <c r="AM5" s="92"/>
      <c r="AN5" s="92"/>
      <c r="AO5" s="92"/>
      <c r="AP5" s="92"/>
      <c r="AQ5" s="92"/>
      <c r="AR5" s="92"/>
      <c r="AS5" s="92"/>
    </row>
    <row r="6" spans="31:45" s="1" customFormat="1" ht="14.25" customHeight="1">
      <c r="AE6" s="98" t="s">
        <v>41</v>
      </c>
      <c r="AF6" s="98"/>
      <c r="AG6" s="98"/>
      <c r="AH6" s="98"/>
      <c r="AI6" s="98"/>
      <c r="AJ6" s="98"/>
      <c r="AK6" s="98"/>
      <c r="AM6" s="92"/>
      <c r="AN6" s="92"/>
      <c r="AO6" s="92"/>
      <c r="AP6" s="92"/>
      <c r="AQ6" s="92"/>
      <c r="AR6" s="92"/>
      <c r="AS6" s="92"/>
    </row>
    <row r="7" spans="1:45" s="1" customFormat="1" ht="18.75" customHeight="1">
      <c r="A7" s="92" t="s">
        <v>141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M7" s="92"/>
      <c r="AN7" s="92"/>
      <c r="AO7" s="92"/>
      <c r="AP7" s="92"/>
      <c r="AQ7" s="92"/>
      <c r="AR7" s="92"/>
      <c r="AS7" s="92"/>
    </row>
    <row r="8" spans="40:45" s="1" customFormat="1" ht="13.5" customHeight="1">
      <c r="AN8" s="92"/>
      <c r="AO8" s="92"/>
      <c r="AP8" s="92"/>
      <c r="AQ8" s="92"/>
      <c r="AR8" s="92"/>
      <c r="AS8" s="92"/>
    </row>
    <row r="9" spans="1:45" s="1" customFormat="1" ht="14.25" customHeight="1">
      <c r="A9" s="132" t="s">
        <v>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AN9" s="98"/>
      <c r="AO9" s="98"/>
      <c r="AP9" s="98"/>
      <c r="AQ9" s="98"/>
      <c r="AR9" s="98"/>
      <c r="AS9" s="98"/>
    </row>
    <row r="10" spans="1:45" s="13" customFormat="1" ht="18.75" customHeight="1">
      <c r="A10" s="112" t="s">
        <v>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AG10" s="14"/>
      <c r="AN10" s="97"/>
      <c r="AO10" s="97"/>
      <c r="AP10" s="97"/>
      <c r="AQ10" s="97"/>
      <c r="AR10" s="97"/>
      <c r="AS10" s="97"/>
    </row>
    <row r="11" spans="1:18" s="13" customFormat="1" ht="14.25" customHeight="1">
      <c r="A11" s="112" t="s">
        <v>30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9" s="13" customFormat="1" ht="14.25" customHeight="1">
      <c r="A12" s="112" t="s">
        <v>21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20" s="13" customFormat="1" ht="13.5" customHeight="1">
      <c r="A13" s="112" t="s">
        <v>22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</row>
    <row r="14" spans="1:22" s="13" customFormat="1" ht="12.75" customHeight="1">
      <c r="A14" s="112" t="s">
        <v>23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</row>
    <row r="15" spans="1:36" s="13" customFormat="1" ht="19.5" customHeight="1">
      <c r="A15" s="112" t="s">
        <v>24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2"/>
      <c r="AJ15" s="12"/>
    </row>
    <row r="16" spans="1:33" s="13" customFormat="1" ht="13.5" customHeight="1">
      <c r="A16" s="112" t="s">
        <v>25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</row>
    <row r="17" s="1" customFormat="1" ht="15" customHeight="1"/>
    <row r="18" spans="1:50" s="1" customFormat="1" ht="42.75" customHeight="1">
      <c r="A18" s="124" t="s">
        <v>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00" t="s">
        <v>9</v>
      </c>
      <c r="S18" s="100"/>
      <c r="T18" s="100"/>
      <c r="U18" s="100"/>
      <c r="V18" s="100"/>
      <c r="W18" s="100"/>
      <c r="X18" s="100"/>
      <c r="Y18" s="100"/>
      <c r="Z18" s="100"/>
      <c r="AA18" s="101"/>
      <c r="AB18" s="106" t="s">
        <v>27</v>
      </c>
      <c r="AC18" s="109" t="s">
        <v>14</v>
      </c>
      <c r="AD18" s="102" t="s">
        <v>42</v>
      </c>
      <c r="AE18" s="99" t="s">
        <v>15</v>
      </c>
      <c r="AF18" s="100"/>
      <c r="AG18" s="100"/>
      <c r="AH18" s="100"/>
      <c r="AI18" s="100"/>
      <c r="AJ18" s="101"/>
      <c r="AK18" s="21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16" t="s">
        <v>4</v>
      </c>
      <c r="B19" s="117"/>
      <c r="C19" s="118"/>
      <c r="D19" s="88" t="s">
        <v>5</v>
      </c>
      <c r="E19" s="89"/>
      <c r="F19" s="88" t="s">
        <v>6</v>
      </c>
      <c r="G19" s="89"/>
      <c r="H19" s="85" t="s">
        <v>29</v>
      </c>
      <c r="I19" s="86"/>
      <c r="J19" s="86"/>
      <c r="K19" s="86"/>
      <c r="L19" s="86"/>
      <c r="M19" s="86"/>
      <c r="N19" s="86"/>
      <c r="O19" s="86"/>
      <c r="P19" s="86"/>
      <c r="Q19" s="87"/>
      <c r="R19" s="88" t="s">
        <v>7</v>
      </c>
      <c r="S19" s="89"/>
      <c r="T19" s="126" t="s">
        <v>8</v>
      </c>
      <c r="U19" s="126" t="s">
        <v>10</v>
      </c>
      <c r="V19" s="128" t="s">
        <v>11</v>
      </c>
      <c r="W19" s="88" t="s">
        <v>12</v>
      </c>
      <c r="X19" s="130"/>
      <c r="Y19" s="89"/>
      <c r="Z19" s="88" t="s">
        <v>13</v>
      </c>
      <c r="AA19" s="89"/>
      <c r="AB19" s="107"/>
      <c r="AC19" s="110"/>
      <c r="AD19" s="125"/>
      <c r="AE19" s="104" t="s">
        <v>35</v>
      </c>
      <c r="AF19" s="104" t="s">
        <v>31</v>
      </c>
      <c r="AG19" s="93" t="s">
        <v>36</v>
      </c>
      <c r="AH19" s="95" t="s">
        <v>37</v>
      </c>
      <c r="AI19" s="95" t="s">
        <v>38</v>
      </c>
      <c r="AJ19" s="95" t="s">
        <v>39</v>
      </c>
      <c r="AK19" s="102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19"/>
      <c r="B20" s="120"/>
      <c r="C20" s="121"/>
      <c r="D20" s="90"/>
      <c r="E20" s="91"/>
      <c r="F20" s="90"/>
      <c r="G20" s="91"/>
      <c r="H20" s="83" t="s">
        <v>7</v>
      </c>
      <c r="I20" s="84"/>
      <c r="J20" s="30" t="s">
        <v>8</v>
      </c>
      <c r="K20" s="83" t="s">
        <v>11</v>
      </c>
      <c r="L20" s="84"/>
      <c r="M20" s="83" t="s">
        <v>26</v>
      </c>
      <c r="N20" s="122"/>
      <c r="O20" s="122"/>
      <c r="P20" s="122"/>
      <c r="Q20" s="123"/>
      <c r="R20" s="90"/>
      <c r="S20" s="91"/>
      <c r="T20" s="127"/>
      <c r="U20" s="127"/>
      <c r="V20" s="129"/>
      <c r="W20" s="90"/>
      <c r="X20" s="131"/>
      <c r="Y20" s="91"/>
      <c r="Z20" s="90"/>
      <c r="AA20" s="91"/>
      <c r="AB20" s="108"/>
      <c r="AC20" s="111"/>
      <c r="AD20" s="103"/>
      <c r="AE20" s="105"/>
      <c r="AF20" s="105"/>
      <c r="AG20" s="94"/>
      <c r="AH20" s="96"/>
      <c r="AI20" s="96"/>
      <c r="AJ20" s="96"/>
      <c r="AK20" s="10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  <c r="O21" s="22">
        <v>15</v>
      </c>
      <c r="P21" s="22">
        <v>16</v>
      </c>
      <c r="Q21" s="22">
        <v>17</v>
      </c>
      <c r="R21" s="22">
        <v>18</v>
      </c>
      <c r="S21" s="22">
        <v>19</v>
      </c>
      <c r="T21" s="22">
        <v>20</v>
      </c>
      <c r="U21" s="22">
        <v>21</v>
      </c>
      <c r="V21" s="22">
        <v>22</v>
      </c>
      <c r="W21" s="22">
        <v>23</v>
      </c>
      <c r="X21" s="22">
        <v>24</v>
      </c>
      <c r="Y21" s="22">
        <v>25</v>
      </c>
      <c r="Z21" s="22">
        <v>26</v>
      </c>
      <c r="AA21" s="22">
        <v>27</v>
      </c>
      <c r="AB21" s="22">
        <v>28</v>
      </c>
      <c r="AC21" s="22">
        <v>29</v>
      </c>
      <c r="AD21" s="21">
        <v>30</v>
      </c>
      <c r="AE21" s="22">
        <v>31</v>
      </c>
      <c r="AF21" s="22">
        <v>32</v>
      </c>
      <c r="AG21" s="23">
        <v>33</v>
      </c>
      <c r="AH21" s="29">
        <v>34</v>
      </c>
      <c r="AI21" s="29">
        <v>35</v>
      </c>
      <c r="AJ21" s="29">
        <v>36</v>
      </c>
      <c r="AK21" s="21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0</v>
      </c>
      <c r="S22" s="9">
        <v>7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6" t="s">
        <v>147</v>
      </c>
      <c r="AC22" s="37" t="s">
        <v>20</v>
      </c>
      <c r="AD22" s="37" t="s">
        <v>32</v>
      </c>
      <c r="AE22" s="45">
        <f>AE28+AE69+AE91</f>
        <v>74617.26</v>
      </c>
      <c r="AF22" s="73">
        <f>AF23</f>
        <v>76208.9</v>
      </c>
      <c r="AG22" s="73">
        <f>AG23</f>
        <v>43143.5</v>
      </c>
      <c r="AH22" s="73">
        <f>AH23</f>
        <v>29073</v>
      </c>
      <c r="AI22" s="45">
        <f>AI28+AI69+AI91</f>
        <v>46948.2</v>
      </c>
      <c r="AJ22" s="45">
        <f>AJ28+AJ69+AJ91</f>
        <v>46948.2</v>
      </c>
      <c r="AK22" s="37" t="s">
        <v>32</v>
      </c>
      <c r="AL22" s="70"/>
      <c r="AM22" s="70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25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0</v>
      </c>
      <c r="S23" s="9">
        <v>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6" t="s">
        <v>148</v>
      </c>
      <c r="AC23" s="37" t="s">
        <v>20</v>
      </c>
      <c r="AD23" s="37" t="s">
        <v>32</v>
      </c>
      <c r="AE23" s="45">
        <f>AE22</f>
        <v>74617.26</v>
      </c>
      <c r="AF23" s="73">
        <f>AF28+AF69+AF91</f>
        <v>76208.9</v>
      </c>
      <c r="AG23" s="73">
        <f>AG28+AG69+AG91</f>
        <v>43143.5</v>
      </c>
      <c r="AH23" s="73">
        <f>AH28+AH69+AH91</f>
        <v>29073</v>
      </c>
      <c r="AI23" s="45">
        <f>AI28+AI69+AI91</f>
        <v>46948.2</v>
      </c>
      <c r="AJ23" s="45">
        <f>AJ28+AJ69+AJ91</f>
        <v>46948.2</v>
      </c>
      <c r="AK23" s="37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3" customFormat="1" ht="56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9">
        <v>0</v>
      </c>
      <c r="S24" s="9">
        <v>7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9" t="s">
        <v>46</v>
      </c>
      <c r="AC24" s="20" t="s">
        <v>79</v>
      </c>
      <c r="AD24" s="20" t="s">
        <v>79</v>
      </c>
      <c r="AE24" s="20" t="s">
        <v>79</v>
      </c>
      <c r="AF24" s="80" t="s">
        <v>79</v>
      </c>
      <c r="AG24" s="80" t="s">
        <v>79</v>
      </c>
      <c r="AH24" s="80" t="s">
        <v>79</v>
      </c>
      <c r="AI24" s="20" t="s">
        <v>79</v>
      </c>
      <c r="AJ24" s="20" t="s">
        <v>79</v>
      </c>
      <c r="AK24" s="20" t="s">
        <v>79</v>
      </c>
      <c r="AL24" s="24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1" customFormat="1" ht="78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0</v>
      </c>
      <c r="S25" s="9">
        <v>7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1</v>
      </c>
      <c r="AB25" s="26" t="s">
        <v>146</v>
      </c>
      <c r="AC25" s="22" t="s">
        <v>17</v>
      </c>
      <c r="AD25" s="21">
        <v>0.67</v>
      </c>
      <c r="AE25" s="22">
        <v>1</v>
      </c>
      <c r="AF25" s="74">
        <v>1.34</v>
      </c>
      <c r="AG25" s="74">
        <v>1.67</v>
      </c>
      <c r="AH25" s="74">
        <v>2</v>
      </c>
      <c r="AI25" s="22">
        <v>2.34</v>
      </c>
      <c r="AJ25" s="22">
        <v>2.67</v>
      </c>
      <c r="AK25" s="22">
        <v>2.67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2</v>
      </c>
      <c r="AB26" s="27" t="s">
        <v>54</v>
      </c>
      <c r="AC26" s="21" t="s">
        <v>47</v>
      </c>
      <c r="AD26" s="21">
        <v>390</v>
      </c>
      <c r="AE26" s="22">
        <v>392</v>
      </c>
      <c r="AF26" s="74">
        <v>395</v>
      </c>
      <c r="AG26" s="74">
        <v>397</v>
      </c>
      <c r="AH26" s="74">
        <v>400</v>
      </c>
      <c r="AI26" s="22">
        <v>405</v>
      </c>
      <c r="AJ26" s="22">
        <v>410</v>
      </c>
      <c r="AK26" s="21">
        <f>AE26+AF26+AG26+AH26+AI26+AJ26</f>
        <v>2399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27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1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3</v>
      </c>
      <c r="AB27" s="19" t="s">
        <v>90</v>
      </c>
      <c r="AC27" s="21" t="s">
        <v>17</v>
      </c>
      <c r="AD27" s="21">
        <v>45</v>
      </c>
      <c r="AE27" s="22">
        <v>44</v>
      </c>
      <c r="AF27" s="74">
        <v>43</v>
      </c>
      <c r="AG27" s="75">
        <v>42</v>
      </c>
      <c r="AH27" s="75">
        <v>41</v>
      </c>
      <c r="AI27" s="23">
        <v>40</v>
      </c>
      <c r="AJ27" s="23">
        <v>39</v>
      </c>
      <c r="AK27" s="21">
        <v>39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26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>
        <v>0</v>
      </c>
      <c r="S28" s="65">
        <v>7</v>
      </c>
      <c r="T28" s="65">
        <v>1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6" t="s">
        <v>48</v>
      </c>
      <c r="AC28" s="67" t="s">
        <v>16</v>
      </c>
      <c r="AD28" s="67" t="s">
        <v>32</v>
      </c>
      <c r="AE28" s="68">
        <f>AE29+AE57</f>
        <v>47225.2</v>
      </c>
      <c r="AF28" s="68">
        <f>AF29+AF57</f>
        <v>53077.7</v>
      </c>
      <c r="AG28" s="68">
        <v>24334.9</v>
      </c>
      <c r="AH28" s="68">
        <v>24775.2</v>
      </c>
      <c r="AI28" s="68">
        <f>AI29+AI57</f>
        <v>25446.6</v>
      </c>
      <c r="AJ28" s="68">
        <f>AJ29+AJ57</f>
        <v>25446.6</v>
      </c>
      <c r="AK28" s="69" t="s">
        <v>32</v>
      </c>
      <c r="AL28" s="70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100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1</v>
      </c>
      <c r="U29" s="9">
        <v>0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28" t="s">
        <v>92</v>
      </c>
      <c r="AC29" s="37" t="s">
        <v>20</v>
      </c>
      <c r="AD29" s="37" t="s">
        <v>32</v>
      </c>
      <c r="AE29" s="45">
        <f>AE33+AE41+AE45</f>
        <v>38337.399999999994</v>
      </c>
      <c r="AF29" s="45">
        <f>AF33+AF41+AF45+AF47+AF49+AF51+AF53+AF55</f>
        <v>43251.2</v>
      </c>
      <c r="AG29" s="45">
        <v>14095.7</v>
      </c>
      <c r="AH29" s="45">
        <v>14095.7</v>
      </c>
      <c r="AI29" s="45">
        <f>AI33+AI41</f>
        <v>15713</v>
      </c>
      <c r="AJ29" s="45">
        <f>AJ33+AJ41</f>
        <v>15713</v>
      </c>
      <c r="AK29" s="37" t="s">
        <v>32</v>
      </c>
      <c r="AL29" s="70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4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1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1</v>
      </c>
      <c r="AB30" s="18" t="s">
        <v>151</v>
      </c>
      <c r="AC30" s="21" t="s">
        <v>49</v>
      </c>
      <c r="AD30" s="21">
        <v>4</v>
      </c>
      <c r="AE30" s="21">
        <v>2</v>
      </c>
      <c r="AF30" s="21">
        <v>2</v>
      </c>
      <c r="AG30" s="21">
        <v>2</v>
      </c>
      <c r="AH30" s="21">
        <v>2</v>
      </c>
      <c r="AI30" s="21">
        <v>2</v>
      </c>
      <c r="AJ30" s="21">
        <v>2</v>
      </c>
      <c r="AK30" s="21">
        <f>SUM(AE30:AJ30)</f>
        <v>12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58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1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9">
        <v>2</v>
      </c>
      <c r="AB31" s="18" t="s">
        <v>152</v>
      </c>
      <c r="AC31" s="21" t="s">
        <v>17</v>
      </c>
      <c r="AD31" s="56">
        <v>13.1</v>
      </c>
      <c r="AE31" s="56">
        <v>15.5</v>
      </c>
      <c r="AF31" s="77">
        <v>15.5</v>
      </c>
      <c r="AG31" s="56">
        <v>17.9</v>
      </c>
      <c r="AH31" s="56">
        <v>20.4</v>
      </c>
      <c r="AI31" s="56">
        <v>25.8</v>
      </c>
      <c r="AJ31" s="56">
        <v>28.7</v>
      </c>
      <c r="AK31" s="56">
        <v>28.7</v>
      </c>
      <c r="AL31" s="76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4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1</v>
      </c>
      <c r="U32" s="9">
        <v>0</v>
      </c>
      <c r="V32" s="9">
        <v>1</v>
      </c>
      <c r="W32" s="9">
        <v>0</v>
      </c>
      <c r="X32" s="9">
        <v>0</v>
      </c>
      <c r="Y32" s="9">
        <v>0</v>
      </c>
      <c r="Z32" s="9">
        <v>0</v>
      </c>
      <c r="AA32" s="9">
        <v>3</v>
      </c>
      <c r="AB32" s="18" t="s">
        <v>153</v>
      </c>
      <c r="AC32" s="21" t="s">
        <v>17</v>
      </c>
      <c r="AD32" s="56">
        <v>87.6</v>
      </c>
      <c r="AE32" s="56">
        <v>85.8</v>
      </c>
      <c r="AF32" s="77">
        <v>85.8</v>
      </c>
      <c r="AG32" s="56">
        <v>84</v>
      </c>
      <c r="AH32" s="56">
        <v>82.3</v>
      </c>
      <c r="AI32" s="56">
        <v>78.8</v>
      </c>
      <c r="AJ32" s="56">
        <v>77</v>
      </c>
      <c r="AK32" s="56">
        <v>77</v>
      </c>
      <c r="AL32" s="76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42.75" customHeight="1">
      <c r="A33" s="16">
        <v>6</v>
      </c>
      <c r="B33" s="16">
        <v>0</v>
      </c>
      <c r="C33" s="16">
        <v>0</v>
      </c>
      <c r="D33" s="16">
        <v>0</v>
      </c>
      <c r="E33" s="16">
        <v>4</v>
      </c>
      <c r="F33" s="16">
        <v>0</v>
      </c>
      <c r="G33" s="16">
        <v>9</v>
      </c>
      <c r="H33" s="16">
        <v>0</v>
      </c>
      <c r="I33" s="16">
        <v>7</v>
      </c>
      <c r="J33" s="16">
        <v>1</v>
      </c>
      <c r="K33" s="16">
        <v>0</v>
      </c>
      <c r="L33" s="16">
        <v>1</v>
      </c>
      <c r="M33" s="16">
        <v>2</v>
      </c>
      <c r="N33" s="16">
        <v>0</v>
      </c>
      <c r="O33" s="16">
        <v>0</v>
      </c>
      <c r="P33" s="16">
        <v>1</v>
      </c>
      <c r="Q33" s="16" t="s">
        <v>122</v>
      </c>
      <c r="R33" s="16">
        <v>0</v>
      </c>
      <c r="S33" s="16">
        <v>7</v>
      </c>
      <c r="T33" s="16">
        <v>1</v>
      </c>
      <c r="U33" s="16">
        <v>0</v>
      </c>
      <c r="V33" s="16">
        <v>1</v>
      </c>
      <c r="W33" s="16">
        <v>0</v>
      </c>
      <c r="X33" s="16">
        <v>0</v>
      </c>
      <c r="Y33" s="16">
        <v>1</v>
      </c>
      <c r="Z33" s="16">
        <v>0</v>
      </c>
      <c r="AA33" s="16">
        <v>0</v>
      </c>
      <c r="AB33" s="46" t="s">
        <v>51</v>
      </c>
      <c r="AC33" s="39" t="s">
        <v>16</v>
      </c>
      <c r="AD33" s="37" t="s">
        <v>32</v>
      </c>
      <c r="AE33" s="47">
        <v>9582.4</v>
      </c>
      <c r="AF33" s="47">
        <v>8594.7</v>
      </c>
      <c r="AG33" s="47">
        <v>12595.7</v>
      </c>
      <c r="AH33" s="47">
        <v>12595.7</v>
      </c>
      <c r="AI33" s="47">
        <v>14713</v>
      </c>
      <c r="AJ33" s="47">
        <v>14713</v>
      </c>
      <c r="AK33" s="37" t="s">
        <v>32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63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8">
        <v>0</v>
      </c>
      <c r="S34" s="18">
        <v>7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1</v>
      </c>
      <c r="Z34" s="18">
        <v>0</v>
      </c>
      <c r="AA34" s="18">
        <v>1</v>
      </c>
      <c r="AB34" s="19" t="s">
        <v>93</v>
      </c>
      <c r="AC34" s="22" t="s">
        <v>49</v>
      </c>
      <c r="AD34" s="31" t="s">
        <v>32</v>
      </c>
      <c r="AE34" s="56">
        <v>112.44</v>
      </c>
      <c r="AF34" s="56">
        <v>112.44</v>
      </c>
      <c r="AG34" s="56">
        <v>112.44</v>
      </c>
      <c r="AH34" s="56">
        <v>112.44</v>
      </c>
      <c r="AI34" s="56">
        <v>112.44</v>
      </c>
      <c r="AJ34" s="56">
        <v>112.44</v>
      </c>
      <c r="AK34" s="56">
        <v>112.44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63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8">
        <v>0</v>
      </c>
      <c r="S35" s="18">
        <v>7</v>
      </c>
      <c r="T35" s="18">
        <v>1</v>
      </c>
      <c r="U35" s="18">
        <v>0</v>
      </c>
      <c r="V35" s="18">
        <v>1</v>
      </c>
      <c r="W35" s="18">
        <v>0</v>
      </c>
      <c r="X35" s="18">
        <v>0</v>
      </c>
      <c r="Y35" s="18">
        <v>1</v>
      </c>
      <c r="Z35" s="18">
        <v>0</v>
      </c>
      <c r="AA35" s="18">
        <v>2</v>
      </c>
      <c r="AB35" s="19" t="s">
        <v>94</v>
      </c>
      <c r="AC35" s="22" t="s">
        <v>49</v>
      </c>
      <c r="AD35" s="21" t="s">
        <v>32</v>
      </c>
      <c r="AE35" s="56">
        <v>485.85</v>
      </c>
      <c r="AF35" s="56">
        <v>485.85</v>
      </c>
      <c r="AG35" s="56">
        <v>485.85</v>
      </c>
      <c r="AH35" s="56">
        <v>485.85</v>
      </c>
      <c r="AI35" s="56">
        <v>485.85</v>
      </c>
      <c r="AJ35" s="56">
        <v>485.85</v>
      </c>
      <c r="AK35" s="56">
        <v>485.85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33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8">
        <v>0</v>
      </c>
      <c r="S36" s="18">
        <v>7</v>
      </c>
      <c r="T36" s="18">
        <v>1</v>
      </c>
      <c r="U36" s="18">
        <v>0</v>
      </c>
      <c r="V36" s="18">
        <v>1</v>
      </c>
      <c r="W36" s="18">
        <v>0</v>
      </c>
      <c r="X36" s="18">
        <v>0</v>
      </c>
      <c r="Y36" s="18">
        <v>1</v>
      </c>
      <c r="Z36" s="18">
        <v>0</v>
      </c>
      <c r="AA36" s="18">
        <v>3</v>
      </c>
      <c r="AB36" s="19" t="s">
        <v>95</v>
      </c>
      <c r="AC36" s="22" t="s">
        <v>18</v>
      </c>
      <c r="AD36" s="21" t="s">
        <v>32</v>
      </c>
      <c r="AE36" s="32">
        <v>1</v>
      </c>
      <c r="AF36" s="32">
        <v>1</v>
      </c>
      <c r="AG36" s="32">
        <v>1</v>
      </c>
      <c r="AH36" s="32">
        <v>1</v>
      </c>
      <c r="AI36" s="32">
        <v>1</v>
      </c>
      <c r="AJ36" s="32">
        <v>1</v>
      </c>
      <c r="AK36" s="21">
        <v>6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22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8">
        <v>0</v>
      </c>
      <c r="S37" s="18">
        <v>7</v>
      </c>
      <c r="T37" s="18">
        <v>1</v>
      </c>
      <c r="U37" s="18">
        <v>0</v>
      </c>
      <c r="V37" s="18">
        <v>1</v>
      </c>
      <c r="W37" s="18">
        <v>0</v>
      </c>
      <c r="X37" s="18">
        <v>0</v>
      </c>
      <c r="Y37" s="18">
        <v>1</v>
      </c>
      <c r="Z37" s="18">
        <v>0</v>
      </c>
      <c r="AA37" s="18">
        <v>4</v>
      </c>
      <c r="AB37" s="19" t="s">
        <v>96</v>
      </c>
      <c r="AC37" s="22" t="s">
        <v>52</v>
      </c>
      <c r="AD37" s="21" t="s">
        <v>32</v>
      </c>
      <c r="AE37" s="56">
        <v>610.08</v>
      </c>
      <c r="AF37" s="56">
        <v>610.08</v>
      </c>
      <c r="AG37" s="56">
        <v>610.08</v>
      </c>
      <c r="AH37" s="56">
        <v>610.08</v>
      </c>
      <c r="AI37" s="56">
        <v>610.08</v>
      </c>
      <c r="AJ37" s="56">
        <v>610.08</v>
      </c>
      <c r="AK37" s="56">
        <f>AE37+AF37+AG37+AH37+AI37+AJ37</f>
        <v>3660.48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33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8">
        <v>0</v>
      </c>
      <c r="S38" s="18">
        <v>7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1</v>
      </c>
      <c r="Z38" s="18">
        <v>0</v>
      </c>
      <c r="AA38" s="18">
        <v>5</v>
      </c>
      <c r="AB38" s="19" t="s">
        <v>97</v>
      </c>
      <c r="AC38" s="19" t="s">
        <v>33</v>
      </c>
      <c r="AD38" s="21" t="s">
        <v>32</v>
      </c>
      <c r="AE38" s="22">
        <v>1</v>
      </c>
      <c r="AF38" s="22">
        <v>1</v>
      </c>
      <c r="AG38" s="22">
        <v>1</v>
      </c>
      <c r="AH38" s="22">
        <v>1</v>
      </c>
      <c r="AI38" s="22">
        <v>1</v>
      </c>
      <c r="AJ38" s="22">
        <v>1</v>
      </c>
      <c r="AK38" s="21">
        <v>1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33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8">
        <v>0</v>
      </c>
      <c r="S39" s="18">
        <v>7</v>
      </c>
      <c r="T39" s="18">
        <v>1</v>
      </c>
      <c r="U39" s="18">
        <v>0</v>
      </c>
      <c r="V39" s="18">
        <v>1</v>
      </c>
      <c r="W39" s="18">
        <v>0</v>
      </c>
      <c r="X39" s="18">
        <v>0</v>
      </c>
      <c r="Y39" s="18">
        <v>1</v>
      </c>
      <c r="Z39" s="18">
        <v>0</v>
      </c>
      <c r="AA39" s="18">
        <v>6</v>
      </c>
      <c r="AB39" s="19" t="s">
        <v>98</v>
      </c>
      <c r="AC39" s="19" t="s">
        <v>33</v>
      </c>
      <c r="AD39" s="21" t="s">
        <v>32</v>
      </c>
      <c r="AE39" s="22">
        <v>0</v>
      </c>
      <c r="AF39" s="22">
        <v>3</v>
      </c>
      <c r="AG39" s="22">
        <v>2</v>
      </c>
      <c r="AH39" s="22">
        <v>2</v>
      </c>
      <c r="AI39" s="22">
        <v>2</v>
      </c>
      <c r="AJ39" s="22">
        <v>2</v>
      </c>
      <c r="AK39" s="21">
        <f>SUM(AE39:AJ39)</f>
        <v>11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" customFormat="1" ht="33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8">
        <v>0</v>
      </c>
      <c r="S40" s="18">
        <v>7</v>
      </c>
      <c r="T40" s="18">
        <v>1</v>
      </c>
      <c r="U40" s="18">
        <v>0</v>
      </c>
      <c r="V40" s="18">
        <v>1</v>
      </c>
      <c r="W40" s="18">
        <v>0</v>
      </c>
      <c r="X40" s="18">
        <v>0</v>
      </c>
      <c r="Y40" s="18">
        <v>1</v>
      </c>
      <c r="Z40" s="18">
        <v>0</v>
      </c>
      <c r="AA40" s="18">
        <v>7</v>
      </c>
      <c r="AB40" s="19" t="s">
        <v>185</v>
      </c>
      <c r="AC40" s="19" t="s">
        <v>33</v>
      </c>
      <c r="AD40" s="21" t="s">
        <v>32</v>
      </c>
      <c r="AE40" s="22">
        <v>3</v>
      </c>
      <c r="AF40" s="21" t="s">
        <v>32</v>
      </c>
      <c r="AG40" s="21" t="s">
        <v>32</v>
      </c>
      <c r="AH40" s="21" t="s">
        <v>32</v>
      </c>
      <c r="AI40" s="21" t="s">
        <v>32</v>
      </c>
      <c r="AJ40" s="21" t="s">
        <v>32</v>
      </c>
      <c r="AK40" s="21">
        <v>3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1" customFormat="1" ht="50.25" customHeight="1">
      <c r="A41" s="16">
        <v>6</v>
      </c>
      <c r="B41" s="16">
        <v>0</v>
      </c>
      <c r="C41" s="16">
        <v>0</v>
      </c>
      <c r="D41" s="16">
        <v>0</v>
      </c>
      <c r="E41" s="16">
        <v>4</v>
      </c>
      <c r="F41" s="16">
        <v>0</v>
      </c>
      <c r="G41" s="16">
        <v>9</v>
      </c>
      <c r="H41" s="16">
        <v>0</v>
      </c>
      <c r="I41" s="16">
        <v>7</v>
      </c>
      <c r="J41" s="16">
        <v>1</v>
      </c>
      <c r="K41" s="16">
        <v>0</v>
      </c>
      <c r="L41" s="16">
        <v>1</v>
      </c>
      <c r="M41" s="16">
        <v>2</v>
      </c>
      <c r="N41" s="16">
        <v>0</v>
      </c>
      <c r="O41" s="16">
        <v>0</v>
      </c>
      <c r="P41" s="16">
        <v>2</v>
      </c>
      <c r="Q41" s="16" t="s">
        <v>122</v>
      </c>
      <c r="R41" s="16">
        <v>0</v>
      </c>
      <c r="S41" s="16">
        <v>7</v>
      </c>
      <c r="T41" s="16">
        <v>1</v>
      </c>
      <c r="U41" s="16">
        <v>0</v>
      </c>
      <c r="V41" s="16">
        <v>1</v>
      </c>
      <c r="W41" s="16">
        <v>0</v>
      </c>
      <c r="X41" s="16">
        <v>0</v>
      </c>
      <c r="Y41" s="16">
        <v>2</v>
      </c>
      <c r="Z41" s="16">
        <v>0</v>
      </c>
      <c r="AA41" s="16">
        <v>0</v>
      </c>
      <c r="AB41" s="46" t="s">
        <v>99</v>
      </c>
      <c r="AC41" s="39" t="s">
        <v>16</v>
      </c>
      <c r="AD41" s="37" t="s">
        <v>32</v>
      </c>
      <c r="AE41" s="47">
        <v>10795.2</v>
      </c>
      <c r="AF41" s="47">
        <v>2290.4</v>
      </c>
      <c r="AG41" s="47">
        <v>1500</v>
      </c>
      <c r="AH41" s="47">
        <v>1500</v>
      </c>
      <c r="AI41" s="47">
        <v>1000</v>
      </c>
      <c r="AJ41" s="47">
        <v>1000</v>
      </c>
      <c r="AK41" s="37" t="s">
        <v>32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" customFormat="1" ht="46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19" t="s">
        <v>81</v>
      </c>
      <c r="AC42" s="22" t="s">
        <v>52</v>
      </c>
      <c r="AD42" s="21" t="s">
        <v>32</v>
      </c>
      <c r="AE42" s="22">
        <v>1168</v>
      </c>
      <c r="AF42" s="22">
        <v>1000</v>
      </c>
      <c r="AG42" s="22">
        <v>1000</v>
      </c>
      <c r="AH42" s="22">
        <v>1000</v>
      </c>
      <c r="AI42" s="22">
        <v>1000</v>
      </c>
      <c r="AJ42" s="22">
        <v>1000</v>
      </c>
      <c r="AK42" s="21">
        <f>AE42+AF42+AG42+AH42+AI42+AJ42</f>
        <v>6168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" customFormat="1" ht="46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2</v>
      </c>
      <c r="Z43" s="9">
        <v>0</v>
      </c>
      <c r="AA43" s="9">
        <v>2</v>
      </c>
      <c r="AB43" s="19" t="s">
        <v>161</v>
      </c>
      <c r="AC43" s="22" t="s">
        <v>49</v>
      </c>
      <c r="AD43" s="21" t="s">
        <v>111</v>
      </c>
      <c r="AE43" s="22">
        <v>2.13</v>
      </c>
      <c r="AF43" s="22">
        <v>2</v>
      </c>
      <c r="AG43" s="21" t="s">
        <v>111</v>
      </c>
      <c r="AH43" s="21" t="s">
        <v>111</v>
      </c>
      <c r="AI43" s="21" t="s">
        <v>111</v>
      </c>
      <c r="AJ43" s="21" t="s">
        <v>111</v>
      </c>
      <c r="AK43" s="21">
        <v>4.13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" customFormat="1" ht="34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2</v>
      </c>
      <c r="Z44" s="9">
        <v>0</v>
      </c>
      <c r="AA44" s="9">
        <v>2</v>
      </c>
      <c r="AB44" s="19" t="s">
        <v>186</v>
      </c>
      <c r="AC44" s="22" t="s">
        <v>187</v>
      </c>
      <c r="AD44" s="21" t="s">
        <v>32</v>
      </c>
      <c r="AE44" s="22">
        <v>70</v>
      </c>
      <c r="AF44" s="21" t="s">
        <v>111</v>
      </c>
      <c r="AG44" s="21" t="s">
        <v>111</v>
      </c>
      <c r="AH44" s="21" t="s">
        <v>111</v>
      </c>
      <c r="AI44" s="21" t="s">
        <v>111</v>
      </c>
      <c r="AJ44" s="21" t="s">
        <v>111</v>
      </c>
      <c r="AK44" s="21">
        <v>70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1" customFormat="1" ht="46.5" customHeight="1">
      <c r="A45" s="9">
        <v>6</v>
      </c>
      <c r="B45" s="9">
        <v>0</v>
      </c>
      <c r="C45" s="9">
        <v>0</v>
      </c>
      <c r="D45" s="9">
        <v>0</v>
      </c>
      <c r="E45" s="9">
        <v>4</v>
      </c>
      <c r="F45" s="9">
        <v>0</v>
      </c>
      <c r="G45" s="9">
        <v>9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1</v>
      </c>
      <c r="N45" s="9">
        <v>1</v>
      </c>
      <c r="O45" s="9">
        <v>0</v>
      </c>
      <c r="P45" s="9">
        <v>5</v>
      </c>
      <c r="Q45" s="9" t="s">
        <v>123</v>
      </c>
      <c r="R45" s="16">
        <v>0</v>
      </c>
      <c r="S45" s="16">
        <v>7</v>
      </c>
      <c r="T45" s="16">
        <v>1</v>
      </c>
      <c r="U45" s="16">
        <v>0</v>
      </c>
      <c r="V45" s="16">
        <v>1</v>
      </c>
      <c r="W45" s="16">
        <v>0</v>
      </c>
      <c r="X45" s="16">
        <v>0</v>
      </c>
      <c r="Y45" s="16">
        <v>3</v>
      </c>
      <c r="Z45" s="16">
        <v>0</v>
      </c>
      <c r="AA45" s="16">
        <v>0</v>
      </c>
      <c r="AB45" s="46" t="s">
        <v>166</v>
      </c>
      <c r="AC45" s="39" t="s">
        <v>16</v>
      </c>
      <c r="AD45" s="37" t="s">
        <v>32</v>
      </c>
      <c r="AE45" s="39">
        <v>17959.8</v>
      </c>
      <c r="AF45" s="37">
        <v>19556.9</v>
      </c>
      <c r="AG45" s="37" t="s">
        <v>32</v>
      </c>
      <c r="AH45" s="37" t="s">
        <v>32</v>
      </c>
      <c r="AI45" s="37" t="s">
        <v>32</v>
      </c>
      <c r="AJ45" s="37" t="s">
        <v>32</v>
      </c>
      <c r="AK45" s="37" t="s">
        <v>32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" customFormat="1" ht="46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3</v>
      </c>
      <c r="Z46" s="9">
        <v>0</v>
      </c>
      <c r="AA46" s="9">
        <v>1</v>
      </c>
      <c r="AB46" s="19" t="s">
        <v>199</v>
      </c>
      <c r="AC46" s="22" t="s">
        <v>17</v>
      </c>
      <c r="AD46" s="21" t="s">
        <v>32</v>
      </c>
      <c r="AE46" s="22">
        <v>80</v>
      </c>
      <c r="AF46" s="21">
        <v>80</v>
      </c>
      <c r="AG46" s="21" t="s">
        <v>32</v>
      </c>
      <c r="AH46" s="21" t="s">
        <v>32</v>
      </c>
      <c r="AI46" s="21" t="s">
        <v>32</v>
      </c>
      <c r="AJ46" s="21" t="s">
        <v>32</v>
      </c>
      <c r="AK46" s="21">
        <v>80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1" customFormat="1" ht="46.5" customHeight="1">
      <c r="A47" s="9">
        <v>6</v>
      </c>
      <c r="B47" s="9">
        <v>0</v>
      </c>
      <c r="C47" s="9">
        <v>0</v>
      </c>
      <c r="D47" s="9">
        <v>0</v>
      </c>
      <c r="E47" s="9">
        <v>4</v>
      </c>
      <c r="F47" s="9">
        <v>0</v>
      </c>
      <c r="G47" s="9">
        <v>9</v>
      </c>
      <c r="H47" s="9">
        <v>0</v>
      </c>
      <c r="I47" s="9">
        <v>7</v>
      </c>
      <c r="J47" s="9">
        <v>1</v>
      </c>
      <c r="K47" s="9">
        <v>0</v>
      </c>
      <c r="L47" s="9">
        <v>1</v>
      </c>
      <c r="M47" s="9" t="s">
        <v>155</v>
      </c>
      <c r="N47" s="9">
        <v>1</v>
      </c>
      <c r="O47" s="9">
        <v>0</v>
      </c>
      <c r="P47" s="9">
        <v>5</v>
      </c>
      <c r="Q47" s="9">
        <v>0</v>
      </c>
      <c r="R47" s="16">
        <v>0</v>
      </c>
      <c r="S47" s="16">
        <v>7</v>
      </c>
      <c r="T47" s="16">
        <v>1</v>
      </c>
      <c r="U47" s="16">
        <v>0</v>
      </c>
      <c r="V47" s="16">
        <v>1</v>
      </c>
      <c r="W47" s="16">
        <v>0</v>
      </c>
      <c r="X47" s="16">
        <v>0</v>
      </c>
      <c r="Y47" s="16">
        <v>4</v>
      </c>
      <c r="Z47" s="16">
        <v>0</v>
      </c>
      <c r="AA47" s="16">
        <v>0</v>
      </c>
      <c r="AB47" s="46" t="s">
        <v>197</v>
      </c>
      <c r="AC47" s="39" t="s">
        <v>16</v>
      </c>
      <c r="AD47" s="21" t="s">
        <v>32</v>
      </c>
      <c r="AE47" s="21" t="s">
        <v>32</v>
      </c>
      <c r="AF47" s="37">
        <v>4889.2</v>
      </c>
      <c r="AG47" s="21" t="s">
        <v>32</v>
      </c>
      <c r="AH47" s="21" t="s">
        <v>32</v>
      </c>
      <c r="AI47" s="21" t="s">
        <v>32</v>
      </c>
      <c r="AJ47" s="21" t="s">
        <v>32</v>
      </c>
      <c r="AK47" s="21" t="s">
        <v>32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1" customFormat="1" ht="22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4</v>
      </c>
      <c r="Z48" s="9">
        <v>0</v>
      </c>
      <c r="AA48" s="9">
        <v>1</v>
      </c>
      <c r="AB48" s="19" t="s">
        <v>192</v>
      </c>
      <c r="AC48" s="39" t="s">
        <v>49</v>
      </c>
      <c r="AD48" s="21" t="s">
        <v>32</v>
      </c>
      <c r="AE48" s="21" t="s">
        <v>32</v>
      </c>
      <c r="AF48" s="21">
        <v>2.3</v>
      </c>
      <c r="AG48" s="21" t="s">
        <v>32</v>
      </c>
      <c r="AH48" s="21" t="s">
        <v>32</v>
      </c>
      <c r="AI48" s="21" t="s">
        <v>32</v>
      </c>
      <c r="AJ48" s="21" t="s">
        <v>32</v>
      </c>
      <c r="AK48" s="21">
        <v>2.3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s="1" customFormat="1" ht="52.5">
      <c r="A49" s="9">
        <v>6</v>
      </c>
      <c r="B49" s="9">
        <v>0</v>
      </c>
      <c r="C49" s="9">
        <v>0</v>
      </c>
      <c r="D49" s="9">
        <v>0</v>
      </c>
      <c r="E49" s="9">
        <v>4</v>
      </c>
      <c r="F49" s="9">
        <v>0</v>
      </c>
      <c r="G49" s="9">
        <v>9</v>
      </c>
      <c r="H49" s="9">
        <v>0</v>
      </c>
      <c r="I49" s="9">
        <v>7</v>
      </c>
      <c r="J49" s="9">
        <v>1</v>
      </c>
      <c r="K49" s="9">
        <v>0</v>
      </c>
      <c r="L49" s="9">
        <v>1</v>
      </c>
      <c r="M49" s="9" t="s">
        <v>155</v>
      </c>
      <c r="N49" s="9">
        <v>1</v>
      </c>
      <c r="O49" s="9">
        <v>0</v>
      </c>
      <c r="P49" s="9">
        <v>2</v>
      </c>
      <c r="Q49" s="9">
        <v>0</v>
      </c>
      <c r="R49" s="16">
        <v>0</v>
      </c>
      <c r="S49" s="16">
        <v>7</v>
      </c>
      <c r="T49" s="16">
        <v>1</v>
      </c>
      <c r="U49" s="16">
        <v>0</v>
      </c>
      <c r="V49" s="16">
        <v>1</v>
      </c>
      <c r="W49" s="16">
        <v>0</v>
      </c>
      <c r="X49" s="16">
        <v>0</v>
      </c>
      <c r="Y49" s="16">
        <v>5</v>
      </c>
      <c r="Z49" s="16">
        <v>0</v>
      </c>
      <c r="AA49" s="16">
        <v>0</v>
      </c>
      <c r="AB49" s="46" t="s">
        <v>193</v>
      </c>
      <c r="AC49" s="39" t="s">
        <v>16</v>
      </c>
      <c r="AD49" s="21" t="s">
        <v>32</v>
      </c>
      <c r="AE49" s="21" t="s">
        <v>32</v>
      </c>
      <c r="AF49" s="37">
        <v>1039.6</v>
      </c>
      <c r="AG49" s="21" t="s">
        <v>32</v>
      </c>
      <c r="AH49" s="21" t="s">
        <v>32</v>
      </c>
      <c r="AI49" s="21" t="s">
        <v>32</v>
      </c>
      <c r="AJ49" s="21" t="s">
        <v>32</v>
      </c>
      <c r="AK49" s="21" t="s">
        <v>32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1" customFormat="1" ht="67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1</v>
      </c>
      <c r="AB50" s="19" t="s">
        <v>195</v>
      </c>
      <c r="AC50" s="39" t="s">
        <v>52</v>
      </c>
      <c r="AD50" s="21" t="s">
        <v>32</v>
      </c>
      <c r="AE50" s="21" t="s">
        <v>32</v>
      </c>
      <c r="AF50" s="82">
        <v>3975.6886</v>
      </c>
      <c r="AG50" s="21" t="s">
        <v>32</v>
      </c>
      <c r="AH50" s="21" t="s">
        <v>32</v>
      </c>
      <c r="AI50" s="21" t="s">
        <v>32</v>
      </c>
      <c r="AJ50" s="21" t="s">
        <v>32</v>
      </c>
      <c r="AK50" s="21">
        <v>3975.6886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1" customFormat="1" ht="52.5">
      <c r="A51" s="9">
        <v>6</v>
      </c>
      <c r="B51" s="9">
        <v>0</v>
      </c>
      <c r="C51" s="9">
        <v>0</v>
      </c>
      <c r="D51" s="9">
        <v>0</v>
      </c>
      <c r="E51" s="9">
        <v>4</v>
      </c>
      <c r="F51" s="9">
        <v>0</v>
      </c>
      <c r="G51" s="9">
        <v>9</v>
      </c>
      <c r="H51" s="9">
        <v>0</v>
      </c>
      <c r="I51" s="9">
        <v>7</v>
      </c>
      <c r="J51" s="9">
        <v>1</v>
      </c>
      <c r="K51" s="9">
        <v>0</v>
      </c>
      <c r="L51" s="9">
        <v>1</v>
      </c>
      <c r="M51" s="9" t="s">
        <v>155</v>
      </c>
      <c r="N51" s="9">
        <v>1</v>
      </c>
      <c r="O51" s="9">
        <v>0</v>
      </c>
      <c r="P51" s="9">
        <v>9</v>
      </c>
      <c r="Q51" s="9">
        <v>0</v>
      </c>
      <c r="R51" s="16">
        <v>0</v>
      </c>
      <c r="S51" s="16">
        <v>7</v>
      </c>
      <c r="T51" s="16">
        <v>1</v>
      </c>
      <c r="U51" s="16">
        <v>0</v>
      </c>
      <c r="V51" s="16">
        <v>1</v>
      </c>
      <c r="W51" s="16">
        <v>0</v>
      </c>
      <c r="X51" s="16">
        <v>0</v>
      </c>
      <c r="Y51" s="16">
        <v>6</v>
      </c>
      <c r="Z51" s="16">
        <v>0</v>
      </c>
      <c r="AA51" s="16">
        <v>0</v>
      </c>
      <c r="AB51" s="46" t="s">
        <v>194</v>
      </c>
      <c r="AC51" s="39" t="s">
        <v>16</v>
      </c>
      <c r="AD51" s="21" t="s">
        <v>32</v>
      </c>
      <c r="AE51" s="21" t="s">
        <v>32</v>
      </c>
      <c r="AF51" s="37">
        <v>548</v>
      </c>
      <c r="AG51" s="21" t="s">
        <v>32</v>
      </c>
      <c r="AH51" s="21" t="s">
        <v>32</v>
      </c>
      <c r="AI51" s="21" t="s">
        <v>32</v>
      </c>
      <c r="AJ51" s="21" t="s">
        <v>32</v>
      </c>
      <c r="AK51" s="21" t="s">
        <v>32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s="1" customFormat="1" ht="67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1</v>
      </c>
      <c r="W52" s="9">
        <v>0</v>
      </c>
      <c r="X52" s="9">
        <v>0</v>
      </c>
      <c r="Y52" s="9">
        <v>6</v>
      </c>
      <c r="Z52" s="9">
        <v>0</v>
      </c>
      <c r="AA52" s="9">
        <v>1</v>
      </c>
      <c r="AB52" s="19" t="s">
        <v>196</v>
      </c>
      <c r="AC52" s="39" t="s">
        <v>33</v>
      </c>
      <c r="AD52" s="21" t="s">
        <v>32</v>
      </c>
      <c r="AE52" s="21" t="s">
        <v>32</v>
      </c>
      <c r="AF52" s="21">
        <v>5</v>
      </c>
      <c r="AG52" s="21" t="s">
        <v>32</v>
      </c>
      <c r="AH52" s="21" t="s">
        <v>32</v>
      </c>
      <c r="AI52" s="21" t="s">
        <v>32</v>
      </c>
      <c r="AJ52" s="21" t="s">
        <v>32</v>
      </c>
      <c r="AK52" s="21">
        <v>5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s="1" customFormat="1" ht="63">
      <c r="A53" s="9">
        <v>6</v>
      </c>
      <c r="B53" s="9">
        <v>0</v>
      </c>
      <c r="C53" s="9">
        <v>0</v>
      </c>
      <c r="D53" s="9">
        <v>0</v>
      </c>
      <c r="E53" s="9">
        <v>4</v>
      </c>
      <c r="F53" s="9">
        <v>0</v>
      </c>
      <c r="G53" s="9">
        <v>9</v>
      </c>
      <c r="H53" s="9">
        <v>0</v>
      </c>
      <c r="I53" s="9">
        <v>7</v>
      </c>
      <c r="J53" s="9">
        <v>1</v>
      </c>
      <c r="K53" s="9">
        <v>0</v>
      </c>
      <c r="L53" s="9">
        <v>1</v>
      </c>
      <c r="M53" s="9">
        <v>1</v>
      </c>
      <c r="N53" s="9">
        <v>1</v>
      </c>
      <c r="O53" s="9">
        <v>0</v>
      </c>
      <c r="P53" s="9">
        <v>2</v>
      </c>
      <c r="Q53" s="9">
        <v>0</v>
      </c>
      <c r="R53" s="9">
        <v>0</v>
      </c>
      <c r="S53" s="9">
        <v>7</v>
      </c>
      <c r="T53" s="9">
        <v>1</v>
      </c>
      <c r="U53" s="9">
        <v>0</v>
      </c>
      <c r="V53" s="9">
        <v>1</v>
      </c>
      <c r="W53" s="9">
        <v>0</v>
      </c>
      <c r="X53" s="9">
        <v>0</v>
      </c>
      <c r="Y53" s="9">
        <v>7</v>
      </c>
      <c r="Z53" s="9">
        <v>0</v>
      </c>
      <c r="AA53" s="9">
        <v>0</v>
      </c>
      <c r="AB53" s="46" t="s">
        <v>202</v>
      </c>
      <c r="AC53" s="39" t="s">
        <v>16</v>
      </c>
      <c r="AD53" s="21" t="s">
        <v>32</v>
      </c>
      <c r="AE53" s="21" t="s">
        <v>32</v>
      </c>
      <c r="AF53" s="37">
        <v>4158.5</v>
      </c>
      <c r="AG53" s="21" t="s">
        <v>32</v>
      </c>
      <c r="AH53" s="21" t="s">
        <v>32</v>
      </c>
      <c r="AI53" s="21" t="s">
        <v>32</v>
      </c>
      <c r="AJ53" s="21" t="s">
        <v>32</v>
      </c>
      <c r="AK53" s="21" t="s">
        <v>32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s="1" customFormat="1" ht="33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1</v>
      </c>
      <c r="W54" s="9">
        <v>0</v>
      </c>
      <c r="X54" s="9">
        <v>0</v>
      </c>
      <c r="Y54" s="9">
        <v>7</v>
      </c>
      <c r="Z54" s="9">
        <v>0</v>
      </c>
      <c r="AA54" s="9">
        <v>1</v>
      </c>
      <c r="AB54" s="19" t="s">
        <v>198</v>
      </c>
      <c r="AC54" s="39" t="s">
        <v>18</v>
      </c>
      <c r="AD54" s="21" t="s">
        <v>32</v>
      </c>
      <c r="AE54" s="21" t="s">
        <v>32</v>
      </c>
      <c r="AF54" s="21">
        <v>3</v>
      </c>
      <c r="AG54" s="21" t="s">
        <v>32</v>
      </c>
      <c r="AH54" s="21" t="s">
        <v>32</v>
      </c>
      <c r="AI54" s="21" t="s">
        <v>32</v>
      </c>
      <c r="AJ54" s="21" t="s">
        <v>32</v>
      </c>
      <c r="AK54" s="21">
        <v>3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1" customFormat="1" ht="52.5">
      <c r="A55" s="9">
        <v>6</v>
      </c>
      <c r="B55" s="9">
        <v>0</v>
      </c>
      <c r="C55" s="9">
        <v>0</v>
      </c>
      <c r="D55" s="9">
        <v>0</v>
      </c>
      <c r="E55" s="9">
        <v>4</v>
      </c>
      <c r="F55" s="9">
        <v>0</v>
      </c>
      <c r="G55" s="9">
        <v>9</v>
      </c>
      <c r="H55" s="9">
        <v>0</v>
      </c>
      <c r="I55" s="9">
        <v>7</v>
      </c>
      <c r="J55" s="9">
        <v>1</v>
      </c>
      <c r="K55" s="9">
        <v>0</v>
      </c>
      <c r="L55" s="9">
        <v>1</v>
      </c>
      <c r="M55" s="9">
        <v>1</v>
      </c>
      <c r="N55" s="9">
        <v>1</v>
      </c>
      <c r="O55" s="9">
        <v>0</v>
      </c>
      <c r="P55" s="9">
        <v>9</v>
      </c>
      <c r="Q55" s="9">
        <v>0</v>
      </c>
      <c r="R55" s="9">
        <v>0</v>
      </c>
      <c r="S55" s="9">
        <v>7</v>
      </c>
      <c r="T55" s="9">
        <v>1</v>
      </c>
      <c r="U55" s="9">
        <v>0</v>
      </c>
      <c r="V55" s="9">
        <v>1</v>
      </c>
      <c r="W55" s="9">
        <v>0</v>
      </c>
      <c r="X55" s="9">
        <v>0</v>
      </c>
      <c r="Y55" s="9">
        <v>7</v>
      </c>
      <c r="Z55" s="9">
        <v>0</v>
      </c>
      <c r="AA55" s="9">
        <v>0</v>
      </c>
      <c r="AB55" s="46" t="s">
        <v>203</v>
      </c>
      <c r="AC55" s="39" t="s">
        <v>16</v>
      </c>
      <c r="AD55" s="21" t="s">
        <v>32</v>
      </c>
      <c r="AE55" s="21" t="s">
        <v>32</v>
      </c>
      <c r="AF55" s="37">
        <v>2173.9</v>
      </c>
      <c r="AG55" s="21" t="s">
        <v>32</v>
      </c>
      <c r="AH55" s="21" t="s">
        <v>32</v>
      </c>
      <c r="AI55" s="21" t="s">
        <v>32</v>
      </c>
      <c r="AJ55" s="21" t="s">
        <v>32</v>
      </c>
      <c r="AK55" s="21" t="s">
        <v>32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1" customFormat="1" ht="67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1</v>
      </c>
      <c r="W56" s="9">
        <v>0</v>
      </c>
      <c r="X56" s="9">
        <v>0</v>
      </c>
      <c r="Y56" s="9">
        <v>8</v>
      </c>
      <c r="Z56" s="9">
        <v>0</v>
      </c>
      <c r="AA56" s="9">
        <v>1</v>
      </c>
      <c r="AB56" s="19" t="s">
        <v>200</v>
      </c>
      <c r="AC56" s="39" t="s">
        <v>17</v>
      </c>
      <c r="AD56" s="21" t="s">
        <v>32</v>
      </c>
      <c r="AE56" s="21" t="s">
        <v>32</v>
      </c>
      <c r="AF56" s="21">
        <v>80</v>
      </c>
      <c r="AG56" s="21" t="s">
        <v>32</v>
      </c>
      <c r="AH56" s="21" t="s">
        <v>32</v>
      </c>
      <c r="AI56" s="21" t="s">
        <v>32</v>
      </c>
      <c r="AJ56" s="21" t="s">
        <v>32</v>
      </c>
      <c r="AK56" s="21">
        <v>80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s="1" customFormat="1" ht="57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28" t="s">
        <v>100</v>
      </c>
      <c r="AC57" s="39" t="s">
        <v>16</v>
      </c>
      <c r="AD57" s="37" t="s">
        <v>32</v>
      </c>
      <c r="AE57" s="47">
        <f>AE59</f>
        <v>8887.8</v>
      </c>
      <c r="AF57" s="47">
        <v>9826.5</v>
      </c>
      <c r="AG57" s="47">
        <v>10239.2</v>
      </c>
      <c r="AH57" s="47">
        <v>10679.5</v>
      </c>
      <c r="AI57" s="47">
        <v>9733.6</v>
      </c>
      <c r="AJ57" s="47">
        <v>9733.6</v>
      </c>
      <c r="AK57" s="37" t="s">
        <v>32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1" customFormat="1" ht="67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0</v>
      </c>
      <c r="Z58" s="9">
        <v>0</v>
      </c>
      <c r="AA58" s="9">
        <v>1</v>
      </c>
      <c r="AB58" s="19" t="s">
        <v>55</v>
      </c>
      <c r="AC58" s="22" t="s">
        <v>17</v>
      </c>
      <c r="AD58" s="56">
        <v>100</v>
      </c>
      <c r="AE58" s="33">
        <v>100</v>
      </c>
      <c r="AF58" s="33">
        <v>100</v>
      </c>
      <c r="AG58" s="33">
        <v>100</v>
      </c>
      <c r="AH58" s="33">
        <v>100</v>
      </c>
      <c r="AI58" s="33">
        <v>100</v>
      </c>
      <c r="AJ58" s="33">
        <v>100</v>
      </c>
      <c r="AK58" s="33">
        <v>100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s="1" customFormat="1" ht="73.5">
      <c r="A59" s="16">
        <v>6</v>
      </c>
      <c r="B59" s="16">
        <v>0</v>
      </c>
      <c r="C59" s="16">
        <v>0</v>
      </c>
      <c r="D59" s="16">
        <v>0</v>
      </c>
      <c r="E59" s="16">
        <v>4</v>
      </c>
      <c r="F59" s="16">
        <v>0</v>
      </c>
      <c r="G59" s="16">
        <v>9</v>
      </c>
      <c r="H59" s="16">
        <v>0</v>
      </c>
      <c r="I59" s="16">
        <v>7</v>
      </c>
      <c r="J59" s="16">
        <v>1</v>
      </c>
      <c r="K59" s="16">
        <v>0</v>
      </c>
      <c r="L59" s="16">
        <v>2</v>
      </c>
      <c r="M59" s="16">
        <v>1</v>
      </c>
      <c r="N59" s="16">
        <v>0</v>
      </c>
      <c r="O59" s="16">
        <v>5</v>
      </c>
      <c r="P59" s="16">
        <v>2</v>
      </c>
      <c r="Q59" s="16" t="s">
        <v>123</v>
      </c>
      <c r="R59" s="16">
        <v>0</v>
      </c>
      <c r="S59" s="16">
        <v>7</v>
      </c>
      <c r="T59" s="16">
        <v>1</v>
      </c>
      <c r="U59" s="16">
        <v>0</v>
      </c>
      <c r="V59" s="16">
        <v>2</v>
      </c>
      <c r="W59" s="16">
        <v>0</v>
      </c>
      <c r="X59" s="16">
        <v>0</v>
      </c>
      <c r="Y59" s="16">
        <v>1</v>
      </c>
      <c r="Z59" s="16">
        <v>0</v>
      </c>
      <c r="AA59" s="16">
        <v>0</v>
      </c>
      <c r="AB59" s="46" t="s">
        <v>158</v>
      </c>
      <c r="AC59" s="39" t="s">
        <v>16</v>
      </c>
      <c r="AD59" s="37" t="s">
        <v>32</v>
      </c>
      <c r="AE59" s="47">
        <v>8887.8</v>
      </c>
      <c r="AF59" s="47">
        <v>9826.5</v>
      </c>
      <c r="AG59" s="47">
        <v>10239.2</v>
      </c>
      <c r="AH59" s="47">
        <v>10679.5</v>
      </c>
      <c r="AI59" s="47">
        <v>9733.6</v>
      </c>
      <c r="AJ59" s="47">
        <v>9733.6</v>
      </c>
      <c r="AK59" s="37" t="s">
        <v>32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s="1" customFormat="1" ht="4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1</v>
      </c>
      <c r="Z60" s="9">
        <v>0</v>
      </c>
      <c r="AA60" s="9">
        <v>1</v>
      </c>
      <c r="AB60" s="19" t="s">
        <v>154</v>
      </c>
      <c r="AC60" s="22" t="s">
        <v>53</v>
      </c>
      <c r="AD60" s="21" t="s">
        <v>32</v>
      </c>
      <c r="AE60" s="33">
        <v>187.8</v>
      </c>
      <c r="AF60" s="33">
        <v>187.8</v>
      </c>
      <c r="AG60" s="33">
        <v>187.8</v>
      </c>
      <c r="AH60" s="33">
        <v>187.8</v>
      </c>
      <c r="AI60" s="33">
        <v>187.8</v>
      </c>
      <c r="AJ60" s="33">
        <v>187.8</v>
      </c>
      <c r="AK60" s="33">
        <v>187.8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1" customFormat="1" ht="56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2</v>
      </c>
      <c r="W61" s="9">
        <v>0</v>
      </c>
      <c r="X61" s="9">
        <v>0</v>
      </c>
      <c r="Y61" s="9">
        <v>2</v>
      </c>
      <c r="Z61" s="9">
        <v>0</v>
      </c>
      <c r="AA61" s="9">
        <v>0</v>
      </c>
      <c r="AB61" s="19" t="s">
        <v>102</v>
      </c>
      <c r="AC61" s="22" t="s">
        <v>103</v>
      </c>
      <c r="AD61" s="21" t="s">
        <v>32</v>
      </c>
      <c r="AE61" s="22">
        <v>1</v>
      </c>
      <c r="AF61" s="22">
        <v>1</v>
      </c>
      <c r="AG61" s="22">
        <v>1</v>
      </c>
      <c r="AH61" s="22">
        <v>1</v>
      </c>
      <c r="AI61" s="22">
        <v>1</v>
      </c>
      <c r="AJ61" s="22">
        <v>1</v>
      </c>
      <c r="AK61" s="21" t="s">
        <v>32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s="1" customFormat="1" ht="4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2</v>
      </c>
      <c r="W62" s="9">
        <v>0</v>
      </c>
      <c r="X62" s="9">
        <v>0</v>
      </c>
      <c r="Y62" s="9">
        <v>2</v>
      </c>
      <c r="Z62" s="9">
        <v>0</v>
      </c>
      <c r="AA62" s="9">
        <v>1</v>
      </c>
      <c r="AB62" s="19" t="s">
        <v>124</v>
      </c>
      <c r="AC62" s="22" t="s">
        <v>18</v>
      </c>
      <c r="AD62" s="21" t="s">
        <v>32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s="1" customFormat="1" ht="52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46" t="s">
        <v>175</v>
      </c>
      <c r="AC63" s="22" t="s">
        <v>16</v>
      </c>
      <c r="AD63" s="37" t="s">
        <v>32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s="1" customFormat="1" ht="4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0</v>
      </c>
      <c r="Z64" s="9">
        <v>0</v>
      </c>
      <c r="AA64" s="9">
        <v>1</v>
      </c>
      <c r="AB64" s="19" t="s">
        <v>176</v>
      </c>
      <c r="AC64" s="22" t="s">
        <v>17</v>
      </c>
      <c r="AD64" s="21" t="s">
        <v>32</v>
      </c>
      <c r="AE64" s="21">
        <v>0</v>
      </c>
      <c r="AF64" s="21">
        <v>100</v>
      </c>
      <c r="AG64" s="21">
        <v>100</v>
      </c>
      <c r="AH64" s="21">
        <v>100</v>
      </c>
      <c r="AI64" s="21">
        <v>100</v>
      </c>
      <c r="AJ64" s="21">
        <v>100</v>
      </c>
      <c r="AK64" s="21">
        <v>100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3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1</v>
      </c>
      <c r="Y65" s="9">
        <v>0</v>
      </c>
      <c r="Z65" s="9">
        <v>0</v>
      </c>
      <c r="AA65" s="9">
        <v>0</v>
      </c>
      <c r="AB65" s="19" t="s">
        <v>180</v>
      </c>
      <c r="AC65" s="22" t="s">
        <v>103</v>
      </c>
      <c r="AD65" s="21" t="s">
        <v>32</v>
      </c>
      <c r="AE65" s="21" t="s">
        <v>32</v>
      </c>
      <c r="AF65" s="21">
        <v>1</v>
      </c>
      <c r="AG65" s="21">
        <v>1</v>
      </c>
      <c r="AH65" s="21">
        <v>1</v>
      </c>
      <c r="AI65" s="21">
        <v>1</v>
      </c>
      <c r="AJ65" s="21">
        <v>1</v>
      </c>
      <c r="AK65" s="21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s="1" customFormat="1" ht="4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1</v>
      </c>
      <c r="Y66" s="9">
        <v>0</v>
      </c>
      <c r="Z66" s="9">
        <v>0</v>
      </c>
      <c r="AA66" s="9">
        <v>1</v>
      </c>
      <c r="AB66" s="19" t="s">
        <v>177</v>
      </c>
      <c r="AC66" s="22" t="s">
        <v>17</v>
      </c>
      <c r="AD66" s="22" t="s">
        <v>32</v>
      </c>
      <c r="AE66" s="21" t="s">
        <v>32</v>
      </c>
      <c r="AF66" s="21">
        <v>50</v>
      </c>
      <c r="AG66" s="21">
        <v>45</v>
      </c>
      <c r="AH66" s="21">
        <v>40</v>
      </c>
      <c r="AI66" s="21">
        <v>35</v>
      </c>
      <c r="AJ66" s="21">
        <v>30</v>
      </c>
      <c r="AK66" s="21">
        <v>30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s="1" customFormat="1" ht="56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0</v>
      </c>
      <c r="S67" s="9">
        <v>7</v>
      </c>
      <c r="T67" s="9">
        <v>1</v>
      </c>
      <c r="U67" s="9">
        <v>0</v>
      </c>
      <c r="V67" s="9">
        <v>3</v>
      </c>
      <c r="W67" s="9">
        <v>0</v>
      </c>
      <c r="X67" s="9">
        <v>2</v>
      </c>
      <c r="Y67" s="9">
        <v>0</v>
      </c>
      <c r="Z67" s="9">
        <v>0</v>
      </c>
      <c r="AA67" s="9">
        <v>0</v>
      </c>
      <c r="AB67" s="19" t="s">
        <v>181</v>
      </c>
      <c r="AC67" s="22" t="s">
        <v>103</v>
      </c>
      <c r="AD67" s="21" t="s">
        <v>32</v>
      </c>
      <c r="AE67" s="21" t="s">
        <v>32</v>
      </c>
      <c r="AF67" s="21">
        <v>1</v>
      </c>
      <c r="AG67" s="21">
        <v>1</v>
      </c>
      <c r="AH67" s="21">
        <v>1</v>
      </c>
      <c r="AI67" s="21">
        <v>1</v>
      </c>
      <c r="AJ67" s="21">
        <v>1</v>
      </c>
      <c r="AK67" s="21">
        <v>1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s="1" customFormat="1" ht="22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0</v>
      </c>
      <c r="S68" s="9">
        <v>7</v>
      </c>
      <c r="T68" s="9">
        <v>1</v>
      </c>
      <c r="U68" s="9">
        <v>0</v>
      </c>
      <c r="V68" s="9">
        <v>3</v>
      </c>
      <c r="W68" s="9">
        <v>0</v>
      </c>
      <c r="X68" s="9">
        <v>2</v>
      </c>
      <c r="Y68" s="9">
        <v>0</v>
      </c>
      <c r="Z68" s="9">
        <v>0</v>
      </c>
      <c r="AA68" s="9">
        <v>1</v>
      </c>
      <c r="AB68" s="19" t="s">
        <v>178</v>
      </c>
      <c r="AC68" s="22" t="s">
        <v>17</v>
      </c>
      <c r="AD68" s="21" t="s">
        <v>32</v>
      </c>
      <c r="AE68" s="21" t="s">
        <v>32</v>
      </c>
      <c r="AF68" s="21">
        <v>100</v>
      </c>
      <c r="AG68" s="21">
        <v>100</v>
      </c>
      <c r="AH68" s="21">
        <v>100</v>
      </c>
      <c r="AI68" s="21">
        <v>100</v>
      </c>
      <c r="AJ68" s="21">
        <v>100</v>
      </c>
      <c r="AK68" s="21">
        <v>100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s="1" customFormat="1" ht="28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>
        <v>0</v>
      </c>
      <c r="S69" s="65">
        <v>7</v>
      </c>
      <c r="T69" s="65">
        <v>2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6" t="s">
        <v>56</v>
      </c>
      <c r="AC69" s="67" t="s">
        <v>16</v>
      </c>
      <c r="AD69" s="67" t="s">
        <v>32</v>
      </c>
      <c r="AE69" s="68">
        <v>6986.6</v>
      </c>
      <c r="AF69" s="68">
        <v>6855.5</v>
      </c>
      <c r="AG69" s="68">
        <v>2060.3</v>
      </c>
      <c r="AH69" s="68">
        <v>2001.8</v>
      </c>
      <c r="AI69" s="68">
        <f>AI70</f>
        <v>2538</v>
      </c>
      <c r="AJ69" s="68">
        <f>AJ70</f>
        <v>2538</v>
      </c>
      <c r="AK69" s="67" t="s">
        <v>32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s="11" customFormat="1" ht="31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0</v>
      </c>
      <c r="S70" s="9">
        <v>7</v>
      </c>
      <c r="T70" s="9">
        <v>2</v>
      </c>
      <c r="U70" s="9">
        <v>0</v>
      </c>
      <c r="V70" s="9">
        <v>1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8" t="s">
        <v>101</v>
      </c>
      <c r="AC70" s="48" t="s">
        <v>20</v>
      </c>
      <c r="AD70" s="37" t="s">
        <v>32</v>
      </c>
      <c r="AE70" s="45">
        <v>6636.6</v>
      </c>
      <c r="AF70" s="72">
        <v>6655.5</v>
      </c>
      <c r="AG70" s="72">
        <v>2060.3</v>
      </c>
      <c r="AH70" s="72">
        <v>2001.8</v>
      </c>
      <c r="AI70" s="45">
        <f>AI72</f>
        <v>2538</v>
      </c>
      <c r="AJ70" s="45">
        <f>AJ72</f>
        <v>2538</v>
      </c>
      <c r="AK70" s="37" t="s">
        <v>32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11" customFormat="1" ht="57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0</v>
      </c>
      <c r="S71" s="9">
        <v>7</v>
      </c>
      <c r="T71" s="9">
        <v>2</v>
      </c>
      <c r="U71" s="9">
        <v>0</v>
      </c>
      <c r="V71" s="9">
        <v>1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44" t="s">
        <v>104</v>
      </c>
      <c r="AC71" s="40" t="s">
        <v>17</v>
      </c>
      <c r="AD71" s="21">
        <v>50</v>
      </c>
      <c r="AE71" s="21">
        <v>50</v>
      </c>
      <c r="AF71" s="21">
        <v>50</v>
      </c>
      <c r="AG71" s="21">
        <v>50</v>
      </c>
      <c r="AH71" s="21">
        <v>50</v>
      </c>
      <c r="AI71" s="21">
        <v>50</v>
      </c>
      <c r="AJ71" s="21">
        <v>50</v>
      </c>
      <c r="AK71" s="21">
        <v>50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11" customFormat="1" ht="94.5">
      <c r="A72" s="16">
        <v>6</v>
      </c>
      <c r="B72" s="16">
        <v>0</v>
      </c>
      <c r="C72" s="16">
        <v>0</v>
      </c>
      <c r="D72" s="16">
        <v>0</v>
      </c>
      <c r="E72" s="16">
        <v>4</v>
      </c>
      <c r="F72" s="16">
        <v>0</v>
      </c>
      <c r="G72" s="16">
        <v>8</v>
      </c>
      <c r="H72" s="16">
        <v>0</v>
      </c>
      <c r="I72" s="16">
        <v>7</v>
      </c>
      <c r="J72" s="16">
        <v>2</v>
      </c>
      <c r="K72" s="16">
        <v>0</v>
      </c>
      <c r="L72" s="16">
        <v>1</v>
      </c>
      <c r="M72" s="16" t="s">
        <v>155</v>
      </c>
      <c r="N72" s="16">
        <v>0</v>
      </c>
      <c r="O72" s="16">
        <v>3</v>
      </c>
      <c r="P72" s="16">
        <v>0</v>
      </c>
      <c r="Q72" s="16" t="s">
        <v>125</v>
      </c>
      <c r="R72" s="16">
        <v>0</v>
      </c>
      <c r="S72" s="16">
        <v>7</v>
      </c>
      <c r="T72" s="16">
        <v>2</v>
      </c>
      <c r="U72" s="16">
        <v>0</v>
      </c>
      <c r="V72" s="16">
        <v>1</v>
      </c>
      <c r="W72" s="16">
        <v>0</v>
      </c>
      <c r="X72" s="16">
        <v>0</v>
      </c>
      <c r="Y72" s="16">
        <v>1</v>
      </c>
      <c r="Z72" s="16">
        <v>0</v>
      </c>
      <c r="AA72" s="16">
        <v>0</v>
      </c>
      <c r="AB72" s="49" t="s">
        <v>105</v>
      </c>
      <c r="AC72" s="48" t="s">
        <v>16</v>
      </c>
      <c r="AD72" s="37" t="s">
        <v>32</v>
      </c>
      <c r="AE72" s="45">
        <v>3318.3</v>
      </c>
      <c r="AF72" s="45">
        <v>3337.3</v>
      </c>
      <c r="AG72" s="45">
        <v>2060.3</v>
      </c>
      <c r="AH72" s="45">
        <v>2001.8</v>
      </c>
      <c r="AI72" s="45">
        <v>2538</v>
      </c>
      <c r="AJ72" s="45">
        <v>2538</v>
      </c>
      <c r="AK72" s="45" t="s">
        <v>32</v>
      </c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11" customFormat="1" ht="56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>
        <v>0</v>
      </c>
      <c r="S73" s="9">
        <v>7</v>
      </c>
      <c r="T73" s="9">
        <v>2</v>
      </c>
      <c r="U73" s="9">
        <v>0</v>
      </c>
      <c r="V73" s="9">
        <v>1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35" t="s">
        <v>60</v>
      </c>
      <c r="AC73" s="40" t="s">
        <v>33</v>
      </c>
      <c r="AD73" s="21" t="s">
        <v>32</v>
      </c>
      <c r="AE73" s="21">
        <v>12</v>
      </c>
      <c r="AF73" s="21">
        <v>12</v>
      </c>
      <c r="AG73" s="21">
        <v>12</v>
      </c>
      <c r="AH73" s="21">
        <v>12</v>
      </c>
      <c r="AI73" s="21">
        <v>12</v>
      </c>
      <c r="AJ73" s="21">
        <v>12</v>
      </c>
      <c r="AK73" s="21">
        <v>12</v>
      </c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11" customFormat="1" ht="67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0</v>
      </c>
      <c r="S74" s="9">
        <v>7</v>
      </c>
      <c r="T74" s="9">
        <v>2</v>
      </c>
      <c r="U74" s="9">
        <v>0</v>
      </c>
      <c r="V74" s="9">
        <v>1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35" t="s">
        <v>126</v>
      </c>
      <c r="AC74" s="40" t="s">
        <v>103</v>
      </c>
      <c r="AD74" s="21" t="s">
        <v>32</v>
      </c>
      <c r="AE74" s="21">
        <v>1</v>
      </c>
      <c r="AF74" s="21">
        <v>1</v>
      </c>
      <c r="AG74" s="21">
        <v>1</v>
      </c>
      <c r="AH74" s="21">
        <v>1</v>
      </c>
      <c r="AI74" s="21">
        <v>1</v>
      </c>
      <c r="AJ74" s="21">
        <v>1</v>
      </c>
      <c r="AK74" s="21" t="s">
        <v>32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11" customFormat="1" ht="33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0</v>
      </c>
      <c r="S75" s="9">
        <v>7</v>
      </c>
      <c r="T75" s="9">
        <v>2</v>
      </c>
      <c r="U75" s="9">
        <v>0</v>
      </c>
      <c r="V75" s="9">
        <v>1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35" t="s">
        <v>112</v>
      </c>
      <c r="AC75" s="40" t="s">
        <v>18</v>
      </c>
      <c r="AD75" s="21" t="s">
        <v>32</v>
      </c>
      <c r="AE75" s="21">
        <v>12</v>
      </c>
      <c r="AF75" s="21">
        <v>12</v>
      </c>
      <c r="AG75" s="21">
        <v>12</v>
      </c>
      <c r="AH75" s="21">
        <v>12</v>
      </c>
      <c r="AI75" s="21">
        <v>12</v>
      </c>
      <c r="AJ75" s="21">
        <v>12</v>
      </c>
      <c r="AK75" s="21">
        <f>SUM(AE75:AJ75)</f>
        <v>72</v>
      </c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s="11" customFormat="1" ht="52.5">
      <c r="A76" s="16">
        <v>6</v>
      </c>
      <c r="B76" s="16">
        <v>0</v>
      </c>
      <c r="C76" s="16">
        <v>0</v>
      </c>
      <c r="D76" s="16">
        <v>0</v>
      </c>
      <c r="E76" s="16">
        <v>4</v>
      </c>
      <c r="F76" s="16">
        <v>0</v>
      </c>
      <c r="G76" s="16">
        <v>8</v>
      </c>
      <c r="H76" s="16">
        <v>0</v>
      </c>
      <c r="I76" s="16">
        <v>7</v>
      </c>
      <c r="J76" s="16">
        <v>2</v>
      </c>
      <c r="K76" s="16">
        <v>0</v>
      </c>
      <c r="L76" s="16">
        <v>1</v>
      </c>
      <c r="M76" s="16">
        <v>1</v>
      </c>
      <c r="N76" s="16">
        <v>0</v>
      </c>
      <c r="O76" s="16">
        <v>3</v>
      </c>
      <c r="P76" s="16">
        <v>0</v>
      </c>
      <c r="Q76" s="16" t="s">
        <v>123</v>
      </c>
      <c r="R76" s="16">
        <v>0</v>
      </c>
      <c r="S76" s="16">
        <v>7</v>
      </c>
      <c r="T76" s="16">
        <v>2</v>
      </c>
      <c r="U76" s="16">
        <v>0</v>
      </c>
      <c r="V76" s="16">
        <v>1</v>
      </c>
      <c r="W76" s="16">
        <v>0</v>
      </c>
      <c r="X76" s="16">
        <v>0</v>
      </c>
      <c r="Y76" s="16">
        <v>3</v>
      </c>
      <c r="Z76" s="16">
        <v>0</v>
      </c>
      <c r="AA76" s="16">
        <v>0</v>
      </c>
      <c r="AB76" s="49" t="s">
        <v>165</v>
      </c>
      <c r="AC76" s="48" t="s">
        <v>16</v>
      </c>
      <c r="AD76" s="21" t="s">
        <v>32</v>
      </c>
      <c r="AE76" s="37">
        <v>3318.3</v>
      </c>
      <c r="AF76" s="37">
        <v>3318.2</v>
      </c>
      <c r="AG76" s="21" t="s">
        <v>32</v>
      </c>
      <c r="AH76" s="21" t="s">
        <v>32</v>
      </c>
      <c r="AI76" s="21" t="s">
        <v>32</v>
      </c>
      <c r="AJ76" s="21" t="s">
        <v>32</v>
      </c>
      <c r="AK76" s="37" t="s">
        <v>32</v>
      </c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s="11" customFormat="1" ht="33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">
        <v>0</v>
      </c>
      <c r="S77" s="9">
        <v>7</v>
      </c>
      <c r="T77" s="9">
        <v>2</v>
      </c>
      <c r="U77" s="9">
        <v>0</v>
      </c>
      <c r="V77" s="9">
        <v>1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35" t="s">
        <v>162</v>
      </c>
      <c r="AC77" s="48" t="s">
        <v>17</v>
      </c>
      <c r="AD77" s="21" t="s">
        <v>32</v>
      </c>
      <c r="AE77" s="21">
        <v>100</v>
      </c>
      <c r="AF77" s="21">
        <v>100</v>
      </c>
      <c r="AG77" s="21">
        <v>100</v>
      </c>
      <c r="AH77" s="21">
        <v>100</v>
      </c>
      <c r="AI77" s="21" t="s">
        <v>32</v>
      </c>
      <c r="AJ77" s="21" t="s">
        <v>32</v>
      </c>
      <c r="AK77" s="21">
        <v>100</v>
      </c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s="11" customFormat="1" ht="52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>
        <v>0</v>
      </c>
      <c r="S78" s="9">
        <v>7</v>
      </c>
      <c r="T78" s="9">
        <v>2</v>
      </c>
      <c r="U78" s="9">
        <v>0</v>
      </c>
      <c r="V78" s="9">
        <v>2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49" t="s">
        <v>65</v>
      </c>
      <c r="AC78" s="48" t="s">
        <v>16</v>
      </c>
      <c r="AD78" s="37" t="s">
        <v>32</v>
      </c>
      <c r="AE78" s="37">
        <v>350</v>
      </c>
      <c r="AF78" s="37">
        <v>200</v>
      </c>
      <c r="AG78" s="37">
        <v>0</v>
      </c>
      <c r="AH78" s="37">
        <v>0</v>
      </c>
      <c r="AI78" s="37">
        <v>0</v>
      </c>
      <c r="AJ78" s="37">
        <v>0</v>
      </c>
      <c r="AK78" s="37" t="s">
        <v>32</v>
      </c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s="11" customFormat="1" ht="56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>
        <v>0</v>
      </c>
      <c r="S79" s="9">
        <v>7</v>
      </c>
      <c r="T79" s="9">
        <v>2</v>
      </c>
      <c r="U79" s="9">
        <v>0</v>
      </c>
      <c r="V79" s="9">
        <v>2</v>
      </c>
      <c r="W79" s="9">
        <v>0</v>
      </c>
      <c r="X79" s="9">
        <v>0</v>
      </c>
      <c r="Y79" s="9">
        <v>0</v>
      </c>
      <c r="Z79" s="9">
        <v>0</v>
      </c>
      <c r="AA79" s="9">
        <v>1</v>
      </c>
      <c r="AB79" s="35" t="s">
        <v>142</v>
      </c>
      <c r="AC79" s="40" t="s">
        <v>33</v>
      </c>
      <c r="AD79" s="21">
        <v>2</v>
      </c>
      <c r="AE79" s="21">
        <v>2</v>
      </c>
      <c r="AF79" s="21">
        <v>2</v>
      </c>
      <c r="AG79" s="21">
        <v>2</v>
      </c>
      <c r="AH79" s="21">
        <v>2</v>
      </c>
      <c r="AI79" s="21">
        <v>2</v>
      </c>
      <c r="AJ79" s="23">
        <v>1</v>
      </c>
      <c r="AK79" s="21">
        <v>1</v>
      </c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s="11" customFormat="1" ht="4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0</v>
      </c>
      <c r="S80" s="9">
        <v>7</v>
      </c>
      <c r="T80" s="9">
        <v>2</v>
      </c>
      <c r="U80" s="9">
        <v>0</v>
      </c>
      <c r="V80" s="9">
        <v>2</v>
      </c>
      <c r="W80" s="9">
        <v>0</v>
      </c>
      <c r="X80" s="9">
        <v>0</v>
      </c>
      <c r="Y80" s="9">
        <v>0</v>
      </c>
      <c r="Z80" s="9">
        <v>0</v>
      </c>
      <c r="AA80" s="9">
        <v>2</v>
      </c>
      <c r="AB80" s="35" t="s">
        <v>61</v>
      </c>
      <c r="AC80" s="40" t="s">
        <v>33</v>
      </c>
      <c r="AD80" s="21">
        <v>20</v>
      </c>
      <c r="AE80" s="21">
        <v>20</v>
      </c>
      <c r="AF80" s="21">
        <v>20</v>
      </c>
      <c r="AG80" s="21">
        <v>20</v>
      </c>
      <c r="AH80" s="21">
        <v>20</v>
      </c>
      <c r="AI80" s="21">
        <v>20</v>
      </c>
      <c r="AJ80" s="21">
        <v>20</v>
      </c>
      <c r="AK80" s="21">
        <v>20</v>
      </c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11" customFormat="1" ht="67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>
        <v>0</v>
      </c>
      <c r="S81" s="9">
        <v>7</v>
      </c>
      <c r="T81" s="9">
        <v>2</v>
      </c>
      <c r="U81" s="9">
        <v>0</v>
      </c>
      <c r="V81" s="9">
        <v>2</v>
      </c>
      <c r="W81" s="9">
        <v>0</v>
      </c>
      <c r="X81" s="9">
        <v>0</v>
      </c>
      <c r="Y81" s="9">
        <v>1</v>
      </c>
      <c r="Z81" s="9">
        <v>0</v>
      </c>
      <c r="AA81" s="9">
        <v>0</v>
      </c>
      <c r="AB81" s="35" t="s">
        <v>62</v>
      </c>
      <c r="AC81" s="40" t="s">
        <v>77</v>
      </c>
      <c r="AD81" s="21" t="s">
        <v>32</v>
      </c>
      <c r="AE81" s="21">
        <v>1</v>
      </c>
      <c r="AF81" s="21">
        <v>1</v>
      </c>
      <c r="AG81" s="21">
        <v>1</v>
      </c>
      <c r="AH81" s="21">
        <v>1</v>
      </c>
      <c r="AI81" s="21">
        <v>1</v>
      </c>
      <c r="AJ81" s="21">
        <v>1</v>
      </c>
      <c r="AK81" s="21" t="s">
        <v>32</v>
      </c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s="11" customFormat="1" ht="67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0</v>
      </c>
      <c r="S82" s="9">
        <v>7</v>
      </c>
      <c r="T82" s="9">
        <v>2</v>
      </c>
      <c r="U82" s="9">
        <v>0</v>
      </c>
      <c r="V82" s="9">
        <v>2</v>
      </c>
      <c r="W82" s="9">
        <v>0</v>
      </c>
      <c r="X82" s="9">
        <v>0</v>
      </c>
      <c r="Y82" s="9">
        <v>1</v>
      </c>
      <c r="Z82" s="9">
        <v>0</v>
      </c>
      <c r="AA82" s="9">
        <v>1</v>
      </c>
      <c r="AB82" s="18" t="s">
        <v>63</v>
      </c>
      <c r="AC82" s="40" t="s">
        <v>33</v>
      </c>
      <c r="AD82" s="21" t="s">
        <v>32</v>
      </c>
      <c r="AE82" s="21">
        <v>4</v>
      </c>
      <c r="AF82" s="21">
        <v>4</v>
      </c>
      <c r="AG82" s="21">
        <v>4</v>
      </c>
      <c r="AH82" s="21">
        <v>4</v>
      </c>
      <c r="AI82" s="21">
        <v>4</v>
      </c>
      <c r="AJ82" s="21">
        <v>4</v>
      </c>
      <c r="AK82" s="21">
        <v>24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s="11" customFormat="1" ht="54" customHeight="1">
      <c r="A83" s="16">
        <v>6</v>
      </c>
      <c r="B83" s="16">
        <v>0</v>
      </c>
      <c r="C83" s="16">
        <v>0</v>
      </c>
      <c r="D83" s="16">
        <v>0</v>
      </c>
      <c r="E83" s="16">
        <v>4</v>
      </c>
      <c r="F83" s="16">
        <v>0</v>
      </c>
      <c r="G83" s="16">
        <v>8</v>
      </c>
      <c r="H83" s="16">
        <v>0</v>
      </c>
      <c r="I83" s="16">
        <v>7</v>
      </c>
      <c r="J83" s="16">
        <v>2</v>
      </c>
      <c r="K83" s="16">
        <v>0</v>
      </c>
      <c r="L83" s="16">
        <v>2</v>
      </c>
      <c r="M83" s="16">
        <v>2</v>
      </c>
      <c r="N83" s="16">
        <v>0</v>
      </c>
      <c r="O83" s="16">
        <v>0</v>
      </c>
      <c r="P83" s="16">
        <v>2</v>
      </c>
      <c r="Q83" s="16" t="s">
        <v>125</v>
      </c>
      <c r="R83" s="16">
        <v>0</v>
      </c>
      <c r="S83" s="16">
        <v>7</v>
      </c>
      <c r="T83" s="16">
        <v>2</v>
      </c>
      <c r="U83" s="16">
        <v>0</v>
      </c>
      <c r="V83" s="16">
        <v>2</v>
      </c>
      <c r="W83" s="16">
        <v>0</v>
      </c>
      <c r="X83" s="16">
        <v>0</v>
      </c>
      <c r="Y83" s="16">
        <v>2</v>
      </c>
      <c r="Z83" s="16">
        <v>0</v>
      </c>
      <c r="AA83" s="16">
        <v>0</v>
      </c>
      <c r="AB83" s="49" t="s">
        <v>78</v>
      </c>
      <c r="AC83" s="48" t="s">
        <v>16</v>
      </c>
      <c r="AD83" s="37" t="s">
        <v>32</v>
      </c>
      <c r="AE83" s="37">
        <v>350</v>
      </c>
      <c r="AF83" s="37">
        <v>200</v>
      </c>
      <c r="AG83" s="37">
        <v>0</v>
      </c>
      <c r="AH83" s="37">
        <v>0</v>
      </c>
      <c r="AI83" s="37">
        <v>0</v>
      </c>
      <c r="AJ83" s="37">
        <v>0</v>
      </c>
      <c r="AK83" s="37" t="s">
        <v>32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s="11" customFormat="1" ht="4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0</v>
      </c>
      <c r="S84" s="9">
        <v>7</v>
      </c>
      <c r="T84" s="9">
        <v>2</v>
      </c>
      <c r="U84" s="9">
        <v>0</v>
      </c>
      <c r="V84" s="9">
        <v>2</v>
      </c>
      <c r="W84" s="9">
        <v>0</v>
      </c>
      <c r="X84" s="9">
        <v>0</v>
      </c>
      <c r="Y84" s="9">
        <v>2</v>
      </c>
      <c r="Z84" s="9">
        <v>0</v>
      </c>
      <c r="AA84" s="9">
        <v>1</v>
      </c>
      <c r="AB84" s="18" t="s">
        <v>64</v>
      </c>
      <c r="AC84" s="40" t="s">
        <v>50</v>
      </c>
      <c r="AD84" s="21" t="s">
        <v>32</v>
      </c>
      <c r="AE84" s="21">
        <v>1</v>
      </c>
      <c r="AF84" s="21">
        <v>1</v>
      </c>
      <c r="AG84" s="21" t="s">
        <v>32</v>
      </c>
      <c r="AH84" s="21" t="s">
        <v>32</v>
      </c>
      <c r="AI84" s="21" t="s">
        <v>32</v>
      </c>
      <c r="AJ84" s="21" t="s">
        <v>32</v>
      </c>
      <c r="AK84" s="21">
        <v>2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11" customFormat="1" ht="52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>
        <v>0</v>
      </c>
      <c r="S85" s="9">
        <v>7</v>
      </c>
      <c r="T85" s="9">
        <v>2</v>
      </c>
      <c r="U85" s="9">
        <v>0</v>
      </c>
      <c r="V85" s="9">
        <v>3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50" t="s">
        <v>113</v>
      </c>
      <c r="AC85" s="48" t="s">
        <v>16</v>
      </c>
      <c r="AD85" s="37" t="s">
        <v>32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 t="s">
        <v>32</v>
      </c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11" customFormat="1" ht="7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>
        <v>0</v>
      </c>
      <c r="S86" s="9">
        <v>7</v>
      </c>
      <c r="T86" s="9">
        <v>2</v>
      </c>
      <c r="U86" s="9">
        <v>0</v>
      </c>
      <c r="V86" s="9">
        <v>3</v>
      </c>
      <c r="W86" s="9">
        <v>0</v>
      </c>
      <c r="X86" s="9">
        <v>0</v>
      </c>
      <c r="Y86" s="9">
        <v>0</v>
      </c>
      <c r="Z86" s="9">
        <v>0</v>
      </c>
      <c r="AA86" s="9">
        <v>1</v>
      </c>
      <c r="AB86" s="35" t="s">
        <v>127</v>
      </c>
      <c r="AC86" s="40" t="s">
        <v>33</v>
      </c>
      <c r="AD86" s="21">
        <v>12</v>
      </c>
      <c r="AE86" s="21">
        <v>10</v>
      </c>
      <c r="AF86" s="21">
        <v>9</v>
      </c>
      <c r="AG86" s="21">
        <v>8</v>
      </c>
      <c r="AH86" s="21">
        <v>7</v>
      </c>
      <c r="AI86" s="21">
        <v>6</v>
      </c>
      <c r="AJ86" s="21">
        <v>5</v>
      </c>
      <c r="AK86" s="21">
        <v>5</v>
      </c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s="11" customFormat="1" ht="10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>
        <v>0</v>
      </c>
      <c r="S87" s="9">
        <v>7</v>
      </c>
      <c r="T87" s="9">
        <v>2</v>
      </c>
      <c r="U87" s="9">
        <v>0</v>
      </c>
      <c r="V87" s="9">
        <v>3</v>
      </c>
      <c r="W87" s="9">
        <v>0</v>
      </c>
      <c r="X87" s="9">
        <v>0</v>
      </c>
      <c r="Y87" s="9">
        <v>1</v>
      </c>
      <c r="Z87" s="9">
        <v>0</v>
      </c>
      <c r="AA87" s="9">
        <v>0</v>
      </c>
      <c r="AB87" s="35" t="s">
        <v>66</v>
      </c>
      <c r="AC87" s="40" t="s">
        <v>77</v>
      </c>
      <c r="AD87" s="21" t="s">
        <v>32</v>
      </c>
      <c r="AE87" s="21">
        <v>1</v>
      </c>
      <c r="AF87" s="21">
        <v>1</v>
      </c>
      <c r="AG87" s="21">
        <v>1</v>
      </c>
      <c r="AH87" s="21">
        <v>1</v>
      </c>
      <c r="AI87" s="21">
        <v>1</v>
      </c>
      <c r="AJ87" s="21">
        <v>1</v>
      </c>
      <c r="AK87" s="21" t="s">
        <v>32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s="11" customFormat="1" ht="101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>
        <v>0</v>
      </c>
      <c r="S88" s="9">
        <v>7</v>
      </c>
      <c r="T88" s="9">
        <v>2</v>
      </c>
      <c r="U88" s="9">
        <v>0</v>
      </c>
      <c r="V88" s="9">
        <v>3</v>
      </c>
      <c r="W88" s="9">
        <v>0</v>
      </c>
      <c r="X88" s="9">
        <v>0</v>
      </c>
      <c r="Y88" s="9">
        <v>1</v>
      </c>
      <c r="Z88" s="9">
        <v>0</v>
      </c>
      <c r="AA88" s="9">
        <v>0</v>
      </c>
      <c r="AB88" s="35" t="s">
        <v>128</v>
      </c>
      <c r="AC88" s="40" t="s">
        <v>33</v>
      </c>
      <c r="AD88" s="21" t="s">
        <v>32</v>
      </c>
      <c r="AE88" s="21">
        <v>4</v>
      </c>
      <c r="AF88" s="21">
        <v>4</v>
      </c>
      <c r="AG88" s="21">
        <v>4</v>
      </c>
      <c r="AH88" s="21">
        <v>4</v>
      </c>
      <c r="AI88" s="21">
        <v>4</v>
      </c>
      <c r="AJ88" s="21">
        <v>4</v>
      </c>
      <c r="AK88" s="21">
        <v>24</v>
      </c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s="11" customFormat="1" ht="7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>
        <v>0</v>
      </c>
      <c r="S89" s="9">
        <v>7</v>
      </c>
      <c r="T89" s="9">
        <v>2</v>
      </c>
      <c r="U89" s="9">
        <v>0</v>
      </c>
      <c r="V89" s="9">
        <v>3</v>
      </c>
      <c r="W89" s="9">
        <v>0</v>
      </c>
      <c r="X89" s="9">
        <v>0</v>
      </c>
      <c r="Y89" s="9">
        <v>2</v>
      </c>
      <c r="Z89" s="9">
        <v>0</v>
      </c>
      <c r="AA89" s="9">
        <v>0</v>
      </c>
      <c r="AB89" s="35" t="s">
        <v>106</v>
      </c>
      <c r="AC89" s="40" t="s">
        <v>77</v>
      </c>
      <c r="AD89" s="21" t="s">
        <v>32</v>
      </c>
      <c r="AE89" s="21">
        <v>1</v>
      </c>
      <c r="AF89" s="21">
        <v>1</v>
      </c>
      <c r="AG89" s="21">
        <v>1</v>
      </c>
      <c r="AH89" s="21">
        <v>1</v>
      </c>
      <c r="AI89" s="21">
        <v>1</v>
      </c>
      <c r="AJ89" s="21">
        <v>1</v>
      </c>
      <c r="AK89" s="21" t="s">
        <v>32</v>
      </c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s="11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>
        <v>0</v>
      </c>
      <c r="S90" s="9">
        <v>7</v>
      </c>
      <c r="T90" s="9">
        <v>2</v>
      </c>
      <c r="U90" s="9">
        <v>0</v>
      </c>
      <c r="V90" s="9">
        <v>3</v>
      </c>
      <c r="W90" s="9">
        <v>0</v>
      </c>
      <c r="X90" s="9">
        <v>0</v>
      </c>
      <c r="Y90" s="9">
        <v>2</v>
      </c>
      <c r="Z90" s="9">
        <v>0</v>
      </c>
      <c r="AA90" s="9">
        <v>1</v>
      </c>
      <c r="AB90" s="36" t="s">
        <v>67</v>
      </c>
      <c r="AC90" s="40" t="s">
        <v>18</v>
      </c>
      <c r="AD90" s="37" t="s">
        <v>32</v>
      </c>
      <c r="AE90" s="21">
        <v>1</v>
      </c>
      <c r="AF90" s="21">
        <v>1</v>
      </c>
      <c r="AG90" s="21">
        <v>1</v>
      </c>
      <c r="AH90" s="21">
        <v>1</v>
      </c>
      <c r="AI90" s="21">
        <v>1</v>
      </c>
      <c r="AJ90" s="21">
        <v>1</v>
      </c>
      <c r="AK90" s="37">
        <f>AE90+AF90+AG90+AH90+AI90+AJ90</f>
        <v>6</v>
      </c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s="11" customFormat="1" ht="25.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>
        <v>0</v>
      </c>
      <c r="S91" s="65">
        <v>7</v>
      </c>
      <c r="T91" s="65">
        <v>3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6" t="s">
        <v>57</v>
      </c>
      <c r="AC91" s="67" t="s">
        <v>20</v>
      </c>
      <c r="AD91" s="67" t="s">
        <v>32</v>
      </c>
      <c r="AE91" s="68">
        <v>20405.46</v>
      </c>
      <c r="AF91" s="68">
        <f>AF92+AF116+AF123+AF138+AF144+AF150</f>
        <v>16275.7</v>
      </c>
      <c r="AG91" s="68">
        <f>AG92+AG116+AG123+AG138+AG144+AG150</f>
        <v>16748.300000000003</v>
      </c>
      <c r="AH91" s="68">
        <v>2296</v>
      </c>
      <c r="AI91" s="68">
        <f>AI92+AI116+AI123+AI138+AI144+AI150</f>
        <v>18963.6</v>
      </c>
      <c r="AJ91" s="68">
        <f>AJ92+AJ116+AJ123+AJ138+AJ144+AJ150</f>
        <v>18963.6</v>
      </c>
      <c r="AK91" s="67" t="s">
        <v>32</v>
      </c>
      <c r="AL91" s="79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s="11" customFormat="1" ht="52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>
        <v>0</v>
      </c>
      <c r="S92" s="9">
        <v>7</v>
      </c>
      <c r="T92" s="9">
        <v>3</v>
      </c>
      <c r="U92" s="9">
        <v>0</v>
      </c>
      <c r="V92" s="9">
        <v>1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28" t="s">
        <v>107</v>
      </c>
      <c r="AC92" s="39" t="s">
        <v>33</v>
      </c>
      <c r="AD92" s="37" t="s">
        <v>32</v>
      </c>
      <c r="AE92" s="45">
        <v>10552.5</v>
      </c>
      <c r="AF92" s="45">
        <v>8814.4</v>
      </c>
      <c r="AG92" s="45">
        <f>AG94+AG98+AG106+AG110+AG112</f>
        <v>9014.7</v>
      </c>
      <c r="AH92" s="45">
        <v>2296</v>
      </c>
      <c r="AI92" s="45">
        <f>AI94+AI98+AI106+AI110</f>
        <v>8530</v>
      </c>
      <c r="AJ92" s="45">
        <f>AJ94+AJ98+AJ106+AJ110</f>
        <v>8530</v>
      </c>
      <c r="AK92" s="21" t="s">
        <v>32</v>
      </c>
      <c r="AL92" s="79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s="11" customFormat="1" ht="56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v>0</v>
      </c>
      <c r="S93" s="9">
        <v>7</v>
      </c>
      <c r="T93" s="9">
        <v>3</v>
      </c>
      <c r="U93" s="9">
        <v>0</v>
      </c>
      <c r="V93" s="9">
        <v>1</v>
      </c>
      <c r="W93" s="9">
        <v>0</v>
      </c>
      <c r="X93" s="9">
        <v>0</v>
      </c>
      <c r="Y93" s="9">
        <v>0</v>
      </c>
      <c r="Z93" s="9">
        <v>0</v>
      </c>
      <c r="AA93" s="9">
        <v>1</v>
      </c>
      <c r="AB93" s="34" t="s">
        <v>108</v>
      </c>
      <c r="AC93" s="22" t="s">
        <v>17</v>
      </c>
      <c r="AD93" s="21">
        <v>100</v>
      </c>
      <c r="AE93" s="21">
        <v>100</v>
      </c>
      <c r="AF93" s="21">
        <v>100</v>
      </c>
      <c r="AG93" s="21">
        <v>100</v>
      </c>
      <c r="AH93" s="21">
        <v>100</v>
      </c>
      <c r="AI93" s="21">
        <v>100</v>
      </c>
      <c r="AJ93" s="21">
        <v>100</v>
      </c>
      <c r="AK93" s="21">
        <v>100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s="11" customFormat="1" ht="33" customHeight="1">
      <c r="A94" s="16">
        <v>6</v>
      </c>
      <c r="B94" s="16">
        <v>0</v>
      </c>
      <c r="C94" s="16">
        <v>0</v>
      </c>
      <c r="D94" s="16">
        <v>0</v>
      </c>
      <c r="E94" s="16">
        <v>5</v>
      </c>
      <c r="F94" s="16">
        <v>0</v>
      </c>
      <c r="G94" s="16">
        <v>2</v>
      </c>
      <c r="H94" s="16">
        <v>0</v>
      </c>
      <c r="I94" s="16">
        <v>7</v>
      </c>
      <c r="J94" s="16">
        <v>3</v>
      </c>
      <c r="K94" s="16">
        <v>0</v>
      </c>
      <c r="L94" s="16">
        <v>1</v>
      </c>
      <c r="M94" s="16">
        <v>4</v>
      </c>
      <c r="N94" s="16">
        <v>0</v>
      </c>
      <c r="O94" s="16">
        <v>1</v>
      </c>
      <c r="P94" s="16">
        <v>7</v>
      </c>
      <c r="Q94" s="16" t="s">
        <v>123</v>
      </c>
      <c r="R94" s="16">
        <v>0</v>
      </c>
      <c r="S94" s="16">
        <v>7</v>
      </c>
      <c r="T94" s="16">
        <v>3</v>
      </c>
      <c r="U94" s="16">
        <v>0</v>
      </c>
      <c r="V94" s="16">
        <v>1</v>
      </c>
      <c r="W94" s="16">
        <v>0</v>
      </c>
      <c r="X94" s="16">
        <v>0</v>
      </c>
      <c r="Y94" s="16">
        <v>1</v>
      </c>
      <c r="Z94" s="16">
        <v>0</v>
      </c>
      <c r="AA94" s="16">
        <v>0</v>
      </c>
      <c r="AB94" s="46" t="s">
        <v>109</v>
      </c>
      <c r="AC94" s="39" t="s">
        <v>16</v>
      </c>
      <c r="AD94" s="37" t="s">
        <v>32</v>
      </c>
      <c r="AE94" s="37">
        <v>2205</v>
      </c>
      <c r="AF94" s="37">
        <v>2144</v>
      </c>
      <c r="AG94" s="37">
        <v>2297</v>
      </c>
      <c r="AH94" s="37">
        <v>2296</v>
      </c>
      <c r="AI94" s="37">
        <v>502</v>
      </c>
      <c r="AJ94" s="37">
        <v>502</v>
      </c>
      <c r="AK94" s="37" t="s">
        <v>32</v>
      </c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s="11" customFormat="1" ht="24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>
        <v>0</v>
      </c>
      <c r="S95" s="9">
        <v>7</v>
      </c>
      <c r="T95" s="9">
        <v>3</v>
      </c>
      <c r="U95" s="9">
        <v>0</v>
      </c>
      <c r="V95" s="9">
        <v>1</v>
      </c>
      <c r="W95" s="9">
        <v>0</v>
      </c>
      <c r="X95" s="9">
        <v>0</v>
      </c>
      <c r="Y95" s="9">
        <v>1</v>
      </c>
      <c r="Z95" s="9">
        <v>0</v>
      </c>
      <c r="AA95" s="9">
        <v>1</v>
      </c>
      <c r="AB95" s="34" t="s">
        <v>143</v>
      </c>
      <c r="AC95" s="22" t="s">
        <v>49</v>
      </c>
      <c r="AD95" s="21" t="s">
        <v>32</v>
      </c>
      <c r="AE95" s="21">
        <v>16.1</v>
      </c>
      <c r="AF95" s="21">
        <v>16.1</v>
      </c>
      <c r="AG95" s="21">
        <v>16.1</v>
      </c>
      <c r="AH95" s="21">
        <v>16.1</v>
      </c>
      <c r="AI95" s="21">
        <v>16.1</v>
      </c>
      <c r="AJ95" s="21">
        <v>16.1</v>
      </c>
      <c r="AK95" s="21">
        <v>16.1</v>
      </c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s="11" customFormat="1" ht="24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>
        <v>0</v>
      </c>
      <c r="S96" s="9">
        <v>7</v>
      </c>
      <c r="T96" s="9">
        <v>3</v>
      </c>
      <c r="U96" s="9">
        <v>0</v>
      </c>
      <c r="V96" s="9">
        <v>1</v>
      </c>
      <c r="W96" s="9">
        <v>0</v>
      </c>
      <c r="X96" s="9">
        <v>0</v>
      </c>
      <c r="Y96" s="9">
        <v>1</v>
      </c>
      <c r="Z96" s="9">
        <v>0</v>
      </c>
      <c r="AA96" s="9">
        <v>2</v>
      </c>
      <c r="AB96" s="34" t="s">
        <v>80</v>
      </c>
      <c r="AC96" s="22" t="s">
        <v>18</v>
      </c>
      <c r="AD96" s="21" t="s">
        <v>32</v>
      </c>
      <c r="AE96" s="21">
        <v>4</v>
      </c>
      <c r="AF96" s="21">
        <v>2</v>
      </c>
      <c r="AG96" s="21" t="s">
        <v>32</v>
      </c>
      <c r="AH96" s="21" t="s">
        <v>32</v>
      </c>
      <c r="AI96" s="21" t="s">
        <v>32</v>
      </c>
      <c r="AJ96" s="21" t="s">
        <v>32</v>
      </c>
      <c r="AK96" s="21">
        <v>6</v>
      </c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s="11" customFormat="1" ht="24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>
        <v>0</v>
      </c>
      <c r="S97" s="9">
        <v>7</v>
      </c>
      <c r="T97" s="9">
        <v>3</v>
      </c>
      <c r="U97" s="9">
        <v>0</v>
      </c>
      <c r="V97" s="9">
        <v>1</v>
      </c>
      <c r="W97" s="9">
        <v>0</v>
      </c>
      <c r="X97" s="9">
        <v>0</v>
      </c>
      <c r="Y97" s="9">
        <v>1</v>
      </c>
      <c r="Z97" s="9">
        <v>0</v>
      </c>
      <c r="AA97" s="9">
        <v>3</v>
      </c>
      <c r="AB97" s="34" t="s">
        <v>163</v>
      </c>
      <c r="AC97" s="22" t="s">
        <v>71</v>
      </c>
      <c r="AD97" s="21" t="s">
        <v>32</v>
      </c>
      <c r="AE97" s="21">
        <v>260</v>
      </c>
      <c r="AF97" s="21" t="s">
        <v>32</v>
      </c>
      <c r="AG97" s="21" t="s">
        <v>32</v>
      </c>
      <c r="AH97" s="21" t="s">
        <v>32</v>
      </c>
      <c r="AI97" s="21" t="s">
        <v>32</v>
      </c>
      <c r="AJ97" s="21" t="s">
        <v>32</v>
      </c>
      <c r="AK97" s="21">
        <v>260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s="11" customFormat="1" ht="59.25" customHeight="1">
      <c r="A98" s="16">
        <v>6</v>
      </c>
      <c r="B98" s="16">
        <v>0</v>
      </c>
      <c r="C98" s="16">
        <v>0</v>
      </c>
      <c r="D98" s="16">
        <v>0</v>
      </c>
      <c r="E98" s="16">
        <v>5</v>
      </c>
      <c r="F98" s="16">
        <v>0</v>
      </c>
      <c r="G98" s="16">
        <v>2</v>
      </c>
      <c r="H98" s="16">
        <v>0</v>
      </c>
      <c r="I98" s="16">
        <v>7</v>
      </c>
      <c r="J98" s="16">
        <v>3</v>
      </c>
      <c r="K98" s="16">
        <v>0</v>
      </c>
      <c r="L98" s="16">
        <v>1</v>
      </c>
      <c r="M98" s="16">
        <v>4</v>
      </c>
      <c r="N98" s="16">
        <v>2</v>
      </c>
      <c r="O98" s="16">
        <v>0</v>
      </c>
      <c r="P98" s="16">
        <v>5</v>
      </c>
      <c r="Q98" s="16" t="s">
        <v>123</v>
      </c>
      <c r="R98" s="16">
        <v>0</v>
      </c>
      <c r="S98" s="16">
        <v>7</v>
      </c>
      <c r="T98" s="16">
        <v>3</v>
      </c>
      <c r="U98" s="16">
        <v>0</v>
      </c>
      <c r="V98" s="16">
        <v>1</v>
      </c>
      <c r="W98" s="16">
        <v>0</v>
      </c>
      <c r="X98" s="16">
        <v>0</v>
      </c>
      <c r="Y98" s="16">
        <v>2</v>
      </c>
      <c r="Z98" s="16">
        <v>0</v>
      </c>
      <c r="AA98" s="16">
        <v>0</v>
      </c>
      <c r="AB98" s="61" t="s">
        <v>114</v>
      </c>
      <c r="AC98" s="39" t="s">
        <v>16</v>
      </c>
      <c r="AD98" s="37" t="s">
        <v>32</v>
      </c>
      <c r="AE98" s="37">
        <v>2532</v>
      </c>
      <c r="AF98" s="37">
        <v>1650</v>
      </c>
      <c r="AG98" s="37">
        <v>1650</v>
      </c>
      <c r="AH98" s="37">
        <v>0</v>
      </c>
      <c r="AI98" s="37">
        <v>2422</v>
      </c>
      <c r="AJ98" s="37">
        <v>2422</v>
      </c>
      <c r="AK98" s="37" t="s">
        <v>32</v>
      </c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s="11" customFormat="1" ht="33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>
        <v>0</v>
      </c>
      <c r="S99" s="9">
        <v>7</v>
      </c>
      <c r="T99" s="9">
        <v>3</v>
      </c>
      <c r="U99" s="9">
        <v>0</v>
      </c>
      <c r="V99" s="9">
        <v>1</v>
      </c>
      <c r="W99" s="9">
        <v>0</v>
      </c>
      <c r="X99" s="9">
        <v>0</v>
      </c>
      <c r="Y99" s="9">
        <v>2</v>
      </c>
      <c r="Z99" s="9">
        <v>0</v>
      </c>
      <c r="AA99" s="9">
        <v>1</v>
      </c>
      <c r="AB99" s="35" t="s">
        <v>58</v>
      </c>
      <c r="AC99" s="21" t="s">
        <v>71</v>
      </c>
      <c r="AD99" s="21" t="s">
        <v>32</v>
      </c>
      <c r="AE99" s="21">
        <v>98</v>
      </c>
      <c r="AF99" s="21" t="s">
        <v>32</v>
      </c>
      <c r="AG99" s="21" t="s">
        <v>32</v>
      </c>
      <c r="AH99" s="21" t="s">
        <v>32</v>
      </c>
      <c r="AI99" s="21" t="s">
        <v>32</v>
      </c>
      <c r="AJ99" s="21" t="s">
        <v>32</v>
      </c>
      <c r="AK99" s="21">
        <v>98</v>
      </c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s="11" customFormat="1" ht="33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>
        <v>0</v>
      </c>
      <c r="S100" s="9">
        <v>7</v>
      </c>
      <c r="T100" s="9">
        <v>3</v>
      </c>
      <c r="U100" s="9">
        <v>0</v>
      </c>
      <c r="V100" s="9">
        <v>1</v>
      </c>
      <c r="W100" s="9">
        <v>0</v>
      </c>
      <c r="X100" s="9">
        <v>0</v>
      </c>
      <c r="Y100" s="9">
        <v>2</v>
      </c>
      <c r="Z100" s="9">
        <v>0</v>
      </c>
      <c r="AA100" s="9">
        <v>2</v>
      </c>
      <c r="AB100" s="35" t="s">
        <v>59</v>
      </c>
      <c r="AC100" s="21" t="s">
        <v>71</v>
      </c>
      <c r="AD100" s="21" t="s">
        <v>32</v>
      </c>
      <c r="AE100" s="21">
        <v>150</v>
      </c>
      <c r="AF100" s="21" t="s">
        <v>32</v>
      </c>
      <c r="AG100" s="21" t="s">
        <v>32</v>
      </c>
      <c r="AH100" s="21" t="s">
        <v>32</v>
      </c>
      <c r="AI100" s="21" t="s">
        <v>32</v>
      </c>
      <c r="AJ100" s="21" t="s">
        <v>32</v>
      </c>
      <c r="AK100" s="21">
        <v>150</v>
      </c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s="7" customFormat="1" ht="23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>
        <v>0</v>
      </c>
      <c r="S101" s="9">
        <v>7</v>
      </c>
      <c r="T101" s="9">
        <v>3</v>
      </c>
      <c r="U101" s="9">
        <v>0</v>
      </c>
      <c r="V101" s="9">
        <v>1</v>
      </c>
      <c r="W101" s="9">
        <v>0</v>
      </c>
      <c r="X101" s="9">
        <v>0</v>
      </c>
      <c r="Y101" s="9">
        <v>2</v>
      </c>
      <c r="Z101" s="9">
        <v>0</v>
      </c>
      <c r="AA101" s="9">
        <v>3</v>
      </c>
      <c r="AB101" s="35" t="s">
        <v>115</v>
      </c>
      <c r="AC101" s="21" t="s">
        <v>71</v>
      </c>
      <c r="AD101" s="21" t="s">
        <v>32</v>
      </c>
      <c r="AE101" s="21">
        <v>300</v>
      </c>
      <c r="AF101" s="21">
        <v>350</v>
      </c>
      <c r="AG101" s="21">
        <v>350</v>
      </c>
      <c r="AH101" s="21">
        <v>350</v>
      </c>
      <c r="AI101" s="21">
        <v>350</v>
      </c>
      <c r="AJ101" s="21">
        <v>350</v>
      </c>
      <c r="AK101" s="21">
        <v>350</v>
      </c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s="1" customFormat="1" ht="24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>
        <v>0</v>
      </c>
      <c r="S102" s="9">
        <v>7</v>
      </c>
      <c r="T102" s="9">
        <v>3</v>
      </c>
      <c r="U102" s="9">
        <v>0</v>
      </c>
      <c r="V102" s="9">
        <v>1</v>
      </c>
      <c r="W102" s="9">
        <v>0</v>
      </c>
      <c r="X102" s="9">
        <v>0</v>
      </c>
      <c r="Y102" s="9">
        <v>2</v>
      </c>
      <c r="Z102" s="9">
        <v>0</v>
      </c>
      <c r="AA102" s="9">
        <v>4</v>
      </c>
      <c r="AB102" s="35" t="s">
        <v>116</v>
      </c>
      <c r="AC102" s="21" t="s">
        <v>18</v>
      </c>
      <c r="AD102" s="21" t="s">
        <v>32</v>
      </c>
      <c r="AE102" s="21">
        <v>1</v>
      </c>
      <c r="AF102" s="21" t="s">
        <v>32</v>
      </c>
      <c r="AG102" s="21" t="s">
        <v>32</v>
      </c>
      <c r="AH102" s="21" t="s">
        <v>32</v>
      </c>
      <c r="AI102" s="21" t="s">
        <v>32</v>
      </c>
      <c r="AJ102" s="21" t="s">
        <v>32</v>
      </c>
      <c r="AK102" s="21">
        <v>1</v>
      </c>
      <c r="AL102" s="70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s="1" customFormat="1" ht="33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>
        <v>0</v>
      </c>
      <c r="S103" s="9">
        <v>7</v>
      </c>
      <c r="T103" s="9">
        <v>3</v>
      </c>
      <c r="U103" s="9">
        <v>0</v>
      </c>
      <c r="V103" s="9">
        <v>1</v>
      </c>
      <c r="W103" s="9">
        <v>0</v>
      </c>
      <c r="X103" s="9">
        <v>0</v>
      </c>
      <c r="Y103" s="9">
        <v>2</v>
      </c>
      <c r="Z103" s="9">
        <v>0</v>
      </c>
      <c r="AA103" s="9">
        <v>5</v>
      </c>
      <c r="AB103" s="18" t="s">
        <v>117</v>
      </c>
      <c r="AC103" s="21" t="s">
        <v>18</v>
      </c>
      <c r="AD103" s="21" t="s">
        <v>32</v>
      </c>
      <c r="AE103" s="21">
        <v>1</v>
      </c>
      <c r="AF103" s="21" t="s">
        <v>32</v>
      </c>
      <c r="AG103" s="21" t="s">
        <v>32</v>
      </c>
      <c r="AH103" s="21" t="s">
        <v>32</v>
      </c>
      <c r="AI103" s="21" t="s">
        <v>32</v>
      </c>
      <c r="AJ103" s="21" t="s">
        <v>32</v>
      </c>
      <c r="AK103" s="21">
        <v>1</v>
      </c>
      <c r="AL103" s="70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s="1" customFormat="1" ht="22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>
        <v>0</v>
      </c>
      <c r="S104" s="9">
        <v>7</v>
      </c>
      <c r="T104" s="9">
        <v>3</v>
      </c>
      <c r="U104" s="9">
        <v>0</v>
      </c>
      <c r="V104" s="9">
        <v>1</v>
      </c>
      <c r="W104" s="9">
        <v>0</v>
      </c>
      <c r="X104" s="9">
        <v>0</v>
      </c>
      <c r="Y104" s="9">
        <v>2</v>
      </c>
      <c r="Z104" s="9">
        <v>0</v>
      </c>
      <c r="AA104" s="9">
        <v>6</v>
      </c>
      <c r="AB104" s="18" t="s">
        <v>118</v>
      </c>
      <c r="AC104" s="21" t="s">
        <v>18</v>
      </c>
      <c r="AD104" s="21" t="s">
        <v>32</v>
      </c>
      <c r="AE104" s="21">
        <v>58</v>
      </c>
      <c r="AF104" s="21">
        <v>50</v>
      </c>
      <c r="AG104" s="21">
        <v>50</v>
      </c>
      <c r="AH104" s="21">
        <v>50</v>
      </c>
      <c r="AI104" s="21">
        <v>50</v>
      </c>
      <c r="AJ104" s="21">
        <v>50</v>
      </c>
      <c r="AK104" s="21">
        <v>50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s="1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>
        <v>0</v>
      </c>
      <c r="S105" s="9">
        <v>7</v>
      </c>
      <c r="T105" s="9">
        <v>3</v>
      </c>
      <c r="U105" s="9">
        <v>0</v>
      </c>
      <c r="V105" s="9">
        <v>1</v>
      </c>
      <c r="W105" s="9">
        <v>0</v>
      </c>
      <c r="X105" s="9">
        <v>0</v>
      </c>
      <c r="Y105" s="9">
        <v>2</v>
      </c>
      <c r="Z105" s="9">
        <v>0</v>
      </c>
      <c r="AA105" s="9">
        <v>7</v>
      </c>
      <c r="AB105" s="18" t="s">
        <v>164</v>
      </c>
      <c r="AC105" s="21" t="s">
        <v>18</v>
      </c>
      <c r="AD105" s="21" t="s">
        <v>32</v>
      </c>
      <c r="AE105" s="21">
        <v>1</v>
      </c>
      <c r="AF105" s="21" t="s">
        <v>32</v>
      </c>
      <c r="AG105" s="21" t="s">
        <v>32</v>
      </c>
      <c r="AH105" s="21" t="s">
        <v>32</v>
      </c>
      <c r="AI105" s="21" t="s">
        <v>32</v>
      </c>
      <c r="AJ105" s="21" t="s">
        <v>32</v>
      </c>
      <c r="AK105" s="21">
        <v>1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s="1" customFormat="1" ht="51" customHeight="1">
      <c r="A106" s="16">
        <v>6</v>
      </c>
      <c r="B106" s="16">
        <v>0</v>
      </c>
      <c r="C106" s="16">
        <v>0</v>
      </c>
      <c r="D106" s="16">
        <v>0</v>
      </c>
      <c r="E106" s="16">
        <v>5</v>
      </c>
      <c r="F106" s="16">
        <v>0</v>
      </c>
      <c r="G106" s="16">
        <v>3</v>
      </c>
      <c r="H106" s="16">
        <v>0</v>
      </c>
      <c r="I106" s="16">
        <v>7</v>
      </c>
      <c r="J106" s="16">
        <v>3</v>
      </c>
      <c r="K106" s="16">
        <v>0</v>
      </c>
      <c r="L106" s="16">
        <v>1</v>
      </c>
      <c r="M106" s="16">
        <v>4</v>
      </c>
      <c r="N106" s="16">
        <v>3</v>
      </c>
      <c r="O106" s="16">
        <v>0</v>
      </c>
      <c r="P106" s="16">
        <v>5</v>
      </c>
      <c r="Q106" s="16" t="s">
        <v>123</v>
      </c>
      <c r="R106" s="16">
        <v>0</v>
      </c>
      <c r="S106" s="16">
        <v>7</v>
      </c>
      <c r="T106" s="16">
        <v>3</v>
      </c>
      <c r="U106" s="16">
        <v>0</v>
      </c>
      <c r="V106" s="16">
        <v>1</v>
      </c>
      <c r="W106" s="16">
        <v>0</v>
      </c>
      <c r="X106" s="16">
        <v>0</v>
      </c>
      <c r="Y106" s="16">
        <v>3</v>
      </c>
      <c r="Z106" s="16">
        <v>0</v>
      </c>
      <c r="AA106" s="16">
        <v>0</v>
      </c>
      <c r="AB106" s="28" t="s">
        <v>121</v>
      </c>
      <c r="AC106" s="37" t="s">
        <v>16</v>
      </c>
      <c r="AD106" s="37" t="s">
        <v>32</v>
      </c>
      <c r="AE106" s="45">
        <v>3706</v>
      </c>
      <c r="AF106" s="45">
        <v>4650.4</v>
      </c>
      <c r="AG106" s="45">
        <v>4697.7</v>
      </c>
      <c r="AH106" s="45">
        <v>0</v>
      </c>
      <c r="AI106" s="45">
        <v>5206</v>
      </c>
      <c r="AJ106" s="45">
        <v>5206</v>
      </c>
      <c r="AK106" s="43" t="s">
        <v>32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s="1" customFormat="1" ht="22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>
        <v>0</v>
      </c>
      <c r="S107" s="9">
        <v>7</v>
      </c>
      <c r="T107" s="9">
        <v>3</v>
      </c>
      <c r="U107" s="9">
        <v>0</v>
      </c>
      <c r="V107" s="9">
        <v>1</v>
      </c>
      <c r="W107" s="9">
        <v>0</v>
      </c>
      <c r="X107" s="9">
        <v>0</v>
      </c>
      <c r="Y107" s="9">
        <v>3</v>
      </c>
      <c r="Z107" s="9">
        <v>0</v>
      </c>
      <c r="AA107" s="9">
        <v>1</v>
      </c>
      <c r="AB107" s="18" t="s">
        <v>110</v>
      </c>
      <c r="AC107" s="21" t="s">
        <v>82</v>
      </c>
      <c r="AD107" s="21" t="s">
        <v>32</v>
      </c>
      <c r="AE107" s="21">
        <v>360433</v>
      </c>
      <c r="AF107" s="78">
        <v>382041</v>
      </c>
      <c r="AG107" s="78">
        <v>382041</v>
      </c>
      <c r="AH107" s="21">
        <v>360433</v>
      </c>
      <c r="AI107" s="21">
        <v>360433</v>
      </c>
      <c r="AJ107" s="21">
        <v>360433</v>
      </c>
      <c r="AK107" s="21">
        <f>AE107+AF107+AG107+AH107+AI107+AJ107</f>
        <v>2205814</v>
      </c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37" s="6" customFormat="1" ht="33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0</v>
      </c>
      <c r="S108" s="9">
        <v>7</v>
      </c>
      <c r="T108" s="9">
        <v>3</v>
      </c>
      <c r="U108" s="9">
        <v>0</v>
      </c>
      <c r="V108" s="9">
        <v>1</v>
      </c>
      <c r="W108" s="9">
        <v>0</v>
      </c>
      <c r="X108" s="9">
        <v>0</v>
      </c>
      <c r="Y108" s="9">
        <v>3</v>
      </c>
      <c r="Z108" s="9">
        <v>0</v>
      </c>
      <c r="AA108" s="9">
        <v>2</v>
      </c>
      <c r="AB108" s="18" t="s">
        <v>144</v>
      </c>
      <c r="AC108" s="41" t="s">
        <v>18</v>
      </c>
      <c r="AD108" s="21" t="s">
        <v>32</v>
      </c>
      <c r="AE108" s="41">
        <v>569</v>
      </c>
      <c r="AF108" s="41">
        <v>840</v>
      </c>
      <c r="AG108" s="41">
        <v>840</v>
      </c>
      <c r="AH108" s="41">
        <v>840</v>
      </c>
      <c r="AI108" s="41">
        <v>569</v>
      </c>
      <c r="AJ108" s="41">
        <v>569</v>
      </c>
      <c r="AK108" s="41">
        <v>569</v>
      </c>
    </row>
    <row r="109" spans="1:37" s="6" customFormat="1" ht="24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>
        <v>0</v>
      </c>
      <c r="S109" s="9">
        <v>7</v>
      </c>
      <c r="T109" s="9">
        <v>3</v>
      </c>
      <c r="U109" s="9">
        <v>0</v>
      </c>
      <c r="V109" s="9">
        <v>1</v>
      </c>
      <c r="W109" s="9">
        <v>0</v>
      </c>
      <c r="X109" s="9">
        <v>0</v>
      </c>
      <c r="Y109" s="9">
        <v>3</v>
      </c>
      <c r="Z109" s="9">
        <v>0</v>
      </c>
      <c r="AA109" s="9">
        <v>3</v>
      </c>
      <c r="AB109" s="18" t="s">
        <v>83</v>
      </c>
      <c r="AC109" s="41" t="s">
        <v>18</v>
      </c>
      <c r="AD109" s="41" t="s">
        <v>32</v>
      </c>
      <c r="AE109" s="41">
        <v>19</v>
      </c>
      <c r="AF109" s="41">
        <v>12</v>
      </c>
      <c r="AG109" s="41" t="s">
        <v>32</v>
      </c>
      <c r="AH109" s="41" t="s">
        <v>32</v>
      </c>
      <c r="AI109" s="41" t="s">
        <v>32</v>
      </c>
      <c r="AJ109" s="41" t="s">
        <v>32</v>
      </c>
      <c r="AK109" s="41">
        <v>31</v>
      </c>
    </row>
    <row r="110" spans="1:37" s="6" customFormat="1" ht="43.5" customHeight="1">
      <c r="A110" s="16">
        <v>6</v>
      </c>
      <c r="B110" s="16">
        <v>0</v>
      </c>
      <c r="C110" s="16">
        <v>0</v>
      </c>
      <c r="D110" s="16">
        <v>0</v>
      </c>
      <c r="E110" s="16">
        <v>5</v>
      </c>
      <c r="F110" s="16">
        <v>0</v>
      </c>
      <c r="G110" s="16">
        <v>3</v>
      </c>
      <c r="H110" s="16">
        <v>0</v>
      </c>
      <c r="I110" s="16">
        <v>7</v>
      </c>
      <c r="J110" s="16">
        <v>3</v>
      </c>
      <c r="K110" s="16">
        <v>0</v>
      </c>
      <c r="L110" s="16">
        <v>1</v>
      </c>
      <c r="M110" s="16">
        <v>4</v>
      </c>
      <c r="N110" s="16">
        <v>4</v>
      </c>
      <c r="O110" s="16">
        <v>0</v>
      </c>
      <c r="P110" s="16">
        <v>5</v>
      </c>
      <c r="Q110" s="16" t="s">
        <v>123</v>
      </c>
      <c r="R110" s="16">
        <v>0</v>
      </c>
      <c r="S110" s="16">
        <v>7</v>
      </c>
      <c r="T110" s="16">
        <v>3</v>
      </c>
      <c r="U110" s="16">
        <v>0</v>
      </c>
      <c r="V110" s="16">
        <v>1</v>
      </c>
      <c r="W110" s="16">
        <v>0</v>
      </c>
      <c r="X110" s="16">
        <v>0</v>
      </c>
      <c r="Y110" s="16">
        <v>4</v>
      </c>
      <c r="Z110" s="16">
        <v>0</v>
      </c>
      <c r="AA110" s="16">
        <v>0</v>
      </c>
      <c r="AB110" s="28" t="s">
        <v>145</v>
      </c>
      <c r="AC110" s="37" t="s">
        <v>16</v>
      </c>
      <c r="AD110" s="43" t="s">
        <v>32</v>
      </c>
      <c r="AE110" s="57">
        <v>141</v>
      </c>
      <c r="AF110" s="57">
        <v>0</v>
      </c>
      <c r="AG110" s="57">
        <v>0</v>
      </c>
      <c r="AH110" s="57">
        <v>0</v>
      </c>
      <c r="AI110" s="57">
        <v>400</v>
      </c>
      <c r="AJ110" s="57">
        <v>400</v>
      </c>
      <c r="AK110" s="37" t="s">
        <v>32</v>
      </c>
    </row>
    <row r="111" spans="1:37" s="6" customFormat="1" ht="22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>
        <v>0</v>
      </c>
      <c r="S111" s="9">
        <v>7</v>
      </c>
      <c r="T111" s="9">
        <v>3</v>
      </c>
      <c r="U111" s="9">
        <v>0</v>
      </c>
      <c r="V111" s="9">
        <v>1</v>
      </c>
      <c r="W111" s="9">
        <v>0</v>
      </c>
      <c r="X111" s="9">
        <v>0</v>
      </c>
      <c r="Y111" s="9">
        <v>4</v>
      </c>
      <c r="Z111" s="9">
        <v>0</v>
      </c>
      <c r="AA111" s="9">
        <v>1</v>
      </c>
      <c r="AB111" s="18" t="s">
        <v>149</v>
      </c>
      <c r="AC111" s="41" t="s">
        <v>33</v>
      </c>
      <c r="AD111" s="41" t="s">
        <v>32</v>
      </c>
      <c r="AE111" s="41">
        <v>1</v>
      </c>
      <c r="AF111" s="41">
        <v>0</v>
      </c>
      <c r="AG111" s="41">
        <v>0</v>
      </c>
      <c r="AH111" s="41">
        <v>0</v>
      </c>
      <c r="AI111" s="41">
        <v>1</v>
      </c>
      <c r="AJ111" s="41">
        <v>1</v>
      </c>
      <c r="AK111" s="41">
        <v>3</v>
      </c>
    </row>
    <row r="112" spans="1:37" s="6" customFormat="1" ht="52.5">
      <c r="A112" s="9">
        <v>290</v>
      </c>
      <c r="B112" s="9">
        <v>0</v>
      </c>
      <c r="C112" s="9">
        <v>0</v>
      </c>
      <c r="D112" s="9">
        <v>0</v>
      </c>
      <c r="E112" s="9">
        <v>5</v>
      </c>
      <c r="F112" s="9">
        <v>0</v>
      </c>
      <c r="G112" s="9">
        <v>2</v>
      </c>
      <c r="H112" s="9">
        <v>0</v>
      </c>
      <c r="I112" s="9">
        <v>7</v>
      </c>
      <c r="J112" s="9">
        <v>3</v>
      </c>
      <c r="K112" s="9">
        <v>0</v>
      </c>
      <c r="L112" s="9">
        <v>1</v>
      </c>
      <c r="M112" s="9">
        <v>4</v>
      </c>
      <c r="N112" s="9">
        <v>5</v>
      </c>
      <c r="O112" s="9">
        <v>0</v>
      </c>
      <c r="P112" s="9">
        <v>5</v>
      </c>
      <c r="Q112" s="9" t="s">
        <v>123</v>
      </c>
      <c r="R112" s="9">
        <v>0</v>
      </c>
      <c r="S112" s="9">
        <v>7</v>
      </c>
      <c r="T112" s="9">
        <v>3</v>
      </c>
      <c r="U112" s="9">
        <v>0</v>
      </c>
      <c r="V112" s="9">
        <v>1</v>
      </c>
      <c r="W112" s="9">
        <v>0</v>
      </c>
      <c r="X112" s="9">
        <v>0</v>
      </c>
      <c r="Y112" s="9">
        <v>5</v>
      </c>
      <c r="Z112" s="9">
        <v>0</v>
      </c>
      <c r="AA112" s="9">
        <v>0</v>
      </c>
      <c r="AB112" s="28" t="s">
        <v>167</v>
      </c>
      <c r="AC112" s="37" t="s">
        <v>16</v>
      </c>
      <c r="AD112" s="43" t="s">
        <v>32</v>
      </c>
      <c r="AE112" s="43">
        <v>290</v>
      </c>
      <c r="AF112" s="43">
        <v>370</v>
      </c>
      <c r="AG112" s="43">
        <v>370</v>
      </c>
      <c r="AH112" s="43" t="s">
        <v>32</v>
      </c>
      <c r="AI112" s="43" t="s">
        <v>32</v>
      </c>
      <c r="AJ112" s="43" t="s">
        <v>32</v>
      </c>
      <c r="AK112" s="43" t="s">
        <v>32</v>
      </c>
    </row>
    <row r="113" spans="1:37" s="6" customFormat="1" ht="33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>
        <v>0</v>
      </c>
      <c r="S113" s="9">
        <v>7</v>
      </c>
      <c r="T113" s="9">
        <v>3</v>
      </c>
      <c r="U113" s="9">
        <v>0</v>
      </c>
      <c r="V113" s="9">
        <v>1</v>
      </c>
      <c r="W113" s="9">
        <v>0</v>
      </c>
      <c r="X113" s="9">
        <v>0</v>
      </c>
      <c r="Y113" s="9">
        <v>5</v>
      </c>
      <c r="Z113" s="9">
        <v>0</v>
      </c>
      <c r="AA113" s="9">
        <v>1</v>
      </c>
      <c r="AB113" s="18" t="s">
        <v>168</v>
      </c>
      <c r="AC113" s="41" t="s">
        <v>33</v>
      </c>
      <c r="AD113" s="41" t="s">
        <v>32</v>
      </c>
      <c r="AE113" s="41">
        <v>1</v>
      </c>
      <c r="AF113" s="41">
        <v>1</v>
      </c>
      <c r="AG113" s="41">
        <v>1</v>
      </c>
      <c r="AH113" s="41" t="s">
        <v>32</v>
      </c>
      <c r="AI113" s="41" t="s">
        <v>32</v>
      </c>
      <c r="AJ113" s="41" t="s">
        <v>32</v>
      </c>
      <c r="AK113" s="41">
        <v>3</v>
      </c>
    </row>
    <row r="114" spans="1:37" s="6" customFormat="1" ht="42">
      <c r="A114" s="9">
        <v>6</v>
      </c>
      <c r="B114" s="9">
        <v>0</v>
      </c>
      <c r="C114" s="9">
        <v>0</v>
      </c>
      <c r="D114" s="9">
        <v>0</v>
      </c>
      <c r="E114" s="9">
        <v>5</v>
      </c>
      <c r="F114" s="9">
        <v>0</v>
      </c>
      <c r="G114" s="9">
        <v>2</v>
      </c>
      <c r="H114" s="9">
        <v>0</v>
      </c>
      <c r="I114" s="9">
        <v>7</v>
      </c>
      <c r="J114" s="9">
        <v>3</v>
      </c>
      <c r="K114" s="9">
        <v>0</v>
      </c>
      <c r="L114" s="9">
        <v>1</v>
      </c>
      <c r="M114" s="9">
        <v>1</v>
      </c>
      <c r="N114" s="9">
        <v>0</v>
      </c>
      <c r="O114" s="9">
        <v>7</v>
      </c>
      <c r="P114" s="9">
        <v>0</v>
      </c>
      <c r="Q114" s="9" t="s">
        <v>123</v>
      </c>
      <c r="R114" s="9">
        <v>0</v>
      </c>
      <c r="S114" s="9">
        <v>7</v>
      </c>
      <c r="T114" s="9">
        <v>3</v>
      </c>
      <c r="U114" s="9">
        <v>0</v>
      </c>
      <c r="V114" s="9">
        <v>1</v>
      </c>
      <c r="W114" s="9">
        <v>0</v>
      </c>
      <c r="X114" s="9">
        <v>0</v>
      </c>
      <c r="Y114" s="9">
        <v>6</v>
      </c>
      <c r="Z114" s="9">
        <v>0</v>
      </c>
      <c r="AA114" s="9">
        <v>0</v>
      </c>
      <c r="AB114" s="28" t="s">
        <v>169</v>
      </c>
      <c r="AC114" s="37" t="s">
        <v>16</v>
      </c>
      <c r="AD114" s="41" t="s">
        <v>32</v>
      </c>
      <c r="AE114" s="41">
        <v>1678.5</v>
      </c>
      <c r="AF114" s="41" t="s">
        <v>32</v>
      </c>
      <c r="AG114" s="41" t="s">
        <v>32</v>
      </c>
      <c r="AH114" s="41" t="s">
        <v>32</v>
      </c>
      <c r="AI114" s="41" t="s">
        <v>32</v>
      </c>
      <c r="AJ114" s="41" t="s">
        <v>32</v>
      </c>
      <c r="AK114" s="41" t="s">
        <v>32</v>
      </c>
    </row>
    <row r="115" spans="1:37" s="6" customFormat="1" ht="22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>
        <v>0</v>
      </c>
      <c r="S115" s="9">
        <v>7</v>
      </c>
      <c r="T115" s="9">
        <v>3</v>
      </c>
      <c r="U115" s="9">
        <v>0</v>
      </c>
      <c r="V115" s="9">
        <v>1</v>
      </c>
      <c r="W115" s="9">
        <v>0</v>
      </c>
      <c r="X115" s="9">
        <v>0</v>
      </c>
      <c r="Y115" s="9">
        <v>6</v>
      </c>
      <c r="Z115" s="9">
        <v>0</v>
      </c>
      <c r="AA115" s="9">
        <v>1</v>
      </c>
      <c r="AB115" s="18" t="s">
        <v>170</v>
      </c>
      <c r="AC115" s="41" t="s">
        <v>33</v>
      </c>
      <c r="AD115" s="41" t="s">
        <v>32</v>
      </c>
      <c r="AE115" s="41">
        <v>1</v>
      </c>
      <c r="AF115" s="41" t="s">
        <v>32</v>
      </c>
      <c r="AG115" s="41" t="s">
        <v>32</v>
      </c>
      <c r="AH115" s="41" t="s">
        <v>32</v>
      </c>
      <c r="AI115" s="41" t="s">
        <v>32</v>
      </c>
      <c r="AJ115" s="41" t="s">
        <v>32</v>
      </c>
      <c r="AK115" s="41">
        <v>1</v>
      </c>
    </row>
    <row r="116" spans="1:37" s="6" customFormat="1" ht="4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>
        <v>0</v>
      </c>
      <c r="S116" s="9">
        <v>7</v>
      </c>
      <c r="T116" s="9">
        <v>3</v>
      </c>
      <c r="U116" s="9">
        <v>0</v>
      </c>
      <c r="V116" s="9">
        <v>2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28" t="s">
        <v>129</v>
      </c>
      <c r="AC116" s="39" t="s">
        <v>70</v>
      </c>
      <c r="AD116" s="43" t="s">
        <v>32</v>
      </c>
      <c r="AE116" s="47">
        <f>AE118</f>
        <v>850</v>
      </c>
      <c r="AF116" s="47">
        <v>750</v>
      </c>
      <c r="AG116" s="47">
        <v>750</v>
      </c>
      <c r="AH116" s="47">
        <v>0</v>
      </c>
      <c r="AI116" s="47">
        <v>850</v>
      </c>
      <c r="AJ116" s="47">
        <v>850</v>
      </c>
      <c r="AK116" s="41" t="s">
        <v>32</v>
      </c>
    </row>
    <row r="117" spans="1:37" s="8" customFormat="1" ht="56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>
        <v>0</v>
      </c>
      <c r="S117" s="9">
        <v>7</v>
      </c>
      <c r="T117" s="9">
        <v>3</v>
      </c>
      <c r="U117" s="9">
        <v>0</v>
      </c>
      <c r="V117" s="9">
        <v>2</v>
      </c>
      <c r="W117" s="9">
        <v>0</v>
      </c>
      <c r="X117" s="9">
        <v>0</v>
      </c>
      <c r="Y117" s="9">
        <v>0</v>
      </c>
      <c r="Z117" s="9">
        <v>0</v>
      </c>
      <c r="AA117" s="9">
        <v>1</v>
      </c>
      <c r="AB117" s="19" t="s">
        <v>84</v>
      </c>
      <c r="AC117" s="22" t="s">
        <v>69</v>
      </c>
      <c r="AD117" s="41">
        <v>2364</v>
      </c>
      <c r="AE117" s="41">
        <v>2364</v>
      </c>
      <c r="AF117" s="22">
        <v>2164</v>
      </c>
      <c r="AG117" s="22">
        <v>2004</v>
      </c>
      <c r="AH117" s="22">
        <v>1844</v>
      </c>
      <c r="AI117" s="22">
        <v>1684</v>
      </c>
      <c r="AJ117" s="22">
        <v>1524</v>
      </c>
      <c r="AK117" s="21">
        <v>1524</v>
      </c>
    </row>
    <row r="118" spans="1:37" s="6" customFormat="1" ht="102.75" customHeight="1">
      <c r="A118" s="16">
        <v>6</v>
      </c>
      <c r="B118" s="16">
        <v>0</v>
      </c>
      <c r="C118" s="16">
        <v>0</v>
      </c>
      <c r="D118" s="16">
        <v>0</v>
      </c>
      <c r="E118" s="16">
        <v>5</v>
      </c>
      <c r="F118" s="16">
        <v>0</v>
      </c>
      <c r="G118" s="16">
        <v>1</v>
      </c>
      <c r="H118" s="16">
        <v>0</v>
      </c>
      <c r="I118" s="16">
        <v>7</v>
      </c>
      <c r="J118" s="16">
        <v>3</v>
      </c>
      <c r="K118" s="16">
        <v>0</v>
      </c>
      <c r="L118" s="16">
        <v>2</v>
      </c>
      <c r="M118" s="16">
        <v>4</v>
      </c>
      <c r="N118" s="16">
        <v>0</v>
      </c>
      <c r="O118" s="16">
        <v>1</v>
      </c>
      <c r="P118" s="16">
        <v>5</v>
      </c>
      <c r="Q118" s="16" t="s">
        <v>123</v>
      </c>
      <c r="R118" s="16">
        <v>0</v>
      </c>
      <c r="S118" s="16">
        <v>7</v>
      </c>
      <c r="T118" s="16">
        <v>3</v>
      </c>
      <c r="U118" s="16">
        <v>0</v>
      </c>
      <c r="V118" s="16">
        <v>2</v>
      </c>
      <c r="W118" s="16">
        <v>0</v>
      </c>
      <c r="X118" s="16">
        <v>0</v>
      </c>
      <c r="Y118" s="16">
        <v>1</v>
      </c>
      <c r="Z118" s="16">
        <v>0</v>
      </c>
      <c r="AA118" s="16">
        <v>0</v>
      </c>
      <c r="AB118" s="46" t="s">
        <v>119</v>
      </c>
      <c r="AC118" s="39" t="s">
        <v>16</v>
      </c>
      <c r="AD118" s="43" t="s">
        <v>32</v>
      </c>
      <c r="AE118" s="47">
        <v>850</v>
      </c>
      <c r="AF118" s="47">
        <v>750</v>
      </c>
      <c r="AG118" s="47">
        <v>750</v>
      </c>
      <c r="AH118" s="47">
        <v>0</v>
      </c>
      <c r="AI118" s="47">
        <v>850</v>
      </c>
      <c r="AJ118" s="47">
        <v>850</v>
      </c>
      <c r="AK118" s="43" t="s">
        <v>32</v>
      </c>
    </row>
    <row r="119" spans="1:37" s="6" customFormat="1" ht="4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>
        <v>0</v>
      </c>
      <c r="S119" s="9">
        <v>7</v>
      </c>
      <c r="T119" s="9">
        <v>3</v>
      </c>
      <c r="U119" s="9">
        <v>0</v>
      </c>
      <c r="V119" s="9">
        <v>2</v>
      </c>
      <c r="W119" s="9">
        <v>0</v>
      </c>
      <c r="X119" s="9">
        <v>0</v>
      </c>
      <c r="Y119" s="9">
        <v>1</v>
      </c>
      <c r="Z119" s="9">
        <v>0</v>
      </c>
      <c r="AA119" s="9">
        <v>1</v>
      </c>
      <c r="AB119" s="19" t="s">
        <v>85</v>
      </c>
      <c r="AC119" s="38" t="s">
        <v>17</v>
      </c>
      <c r="AD119" s="41">
        <v>100</v>
      </c>
      <c r="AE119" s="22">
        <v>100</v>
      </c>
      <c r="AF119" s="22">
        <v>100</v>
      </c>
      <c r="AG119" s="22">
        <v>100</v>
      </c>
      <c r="AH119" s="22">
        <v>0</v>
      </c>
      <c r="AI119" s="22">
        <v>100</v>
      </c>
      <c r="AJ119" s="22">
        <v>100</v>
      </c>
      <c r="AK119" s="41">
        <v>100</v>
      </c>
    </row>
    <row r="120" spans="1:37" s="6" customFormat="1" ht="29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>
        <v>0</v>
      </c>
      <c r="S120" s="9">
        <v>7</v>
      </c>
      <c r="T120" s="9">
        <v>3</v>
      </c>
      <c r="U120" s="9">
        <v>0</v>
      </c>
      <c r="V120" s="9">
        <v>2</v>
      </c>
      <c r="W120" s="9">
        <v>0</v>
      </c>
      <c r="X120" s="9">
        <v>0</v>
      </c>
      <c r="Y120" s="9">
        <v>1</v>
      </c>
      <c r="Z120" s="9">
        <v>0</v>
      </c>
      <c r="AA120" s="9">
        <v>2</v>
      </c>
      <c r="AB120" s="19" t="s">
        <v>140</v>
      </c>
      <c r="AC120" s="38" t="s">
        <v>33</v>
      </c>
      <c r="AD120" s="41" t="s">
        <v>32</v>
      </c>
      <c r="AE120" s="22">
        <v>6</v>
      </c>
      <c r="AF120" s="22">
        <v>5</v>
      </c>
      <c r="AG120" s="22">
        <v>5</v>
      </c>
      <c r="AH120" s="22">
        <v>5</v>
      </c>
      <c r="AI120" s="22">
        <v>5</v>
      </c>
      <c r="AJ120" s="22">
        <v>5</v>
      </c>
      <c r="AK120" s="21">
        <f>SUM(AE120:AJ120)</f>
        <v>31</v>
      </c>
    </row>
    <row r="121" spans="1:37" s="6" customFormat="1" ht="69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>
        <v>0</v>
      </c>
      <c r="S121" s="9">
        <v>7</v>
      </c>
      <c r="T121" s="9">
        <v>3</v>
      </c>
      <c r="U121" s="9">
        <v>0</v>
      </c>
      <c r="V121" s="9">
        <v>2</v>
      </c>
      <c r="W121" s="9">
        <v>0</v>
      </c>
      <c r="X121" s="9">
        <v>0</v>
      </c>
      <c r="Y121" s="9">
        <v>2</v>
      </c>
      <c r="Z121" s="9">
        <v>0</v>
      </c>
      <c r="AA121" s="9">
        <v>0</v>
      </c>
      <c r="AB121" s="19" t="s">
        <v>130</v>
      </c>
      <c r="AC121" s="40" t="s">
        <v>77</v>
      </c>
      <c r="AD121" s="41" t="s">
        <v>32</v>
      </c>
      <c r="AE121" s="41">
        <v>1</v>
      </c>
      <c r="AF121" s="41">
        <v>1</v>
      </c>
      <c r="AG121" s="41">
        <v>1</v>
      </c>
      <c r="AH121" s="41">
        <v>1</v>
      </c>
      <c r="AI121" s="41">
        <v>1</v>
      </c>
      <c r="AJ121" s="41">
        <v>1</v>
      </c>
      <c r="AK121" s="41" t="s">
        <v>32</v>
      </c>
    </row>
    <row r="122" spans="1:37" s="6" customFormat="1" ht="51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>
        <v>0</v>
      </c>
      <c r="S122" s="9">
        <v>7</v>
      </c>
      <c r="T122" s="9">
        <v>3</v>
      </c>
      <c r="U122" s="9">
        <v>0</v>
      </c>
      <c r="V122" s="9">
        <v>2</v>
      </c>
      <c r="W122" s="9">
        <v>0</v>
      </c>
      <c r="X122" s="9">
        <v>0</v>
      </c>
      <c r="Y122" s="9">
        <v>2</v>
      </c>
      <c r="Z122" s="9">
        <v>0</v>
      </c>
      <c r="AA122" s="9">
        <v>1</v>
      </c>
      <c r="AB122" s="19" t="s">
        <v>86</v>
      </c>
      <c r="AC122" s="40" t="s">
        <v>33</v>
      </c>
      <c r="AD122" s="41">
        <v>67</v>
      </c>
      <c r="AE122" s="41">
        <v>67</v>
      </c>
      <c r="AF122" s="41">
        <v>62</v>
      </c>
      <c r="AG122" s="41">
        <v>58</v>
      </c>
      <c r="AH122" s="41">
        <v>54</v>
      </c>
      <c r="AI122" s="41">
        <v>50</v>
      </c>
      <c r="AJ122" s="41">
        <v>46</v>
      </c>
      <c r="AK122" s="41">
        <v>46</v>
      </c>
    </row>
    <row r="123" spans="1:38" s="6" customFormat="1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>
        <v>0</v>
      </c>
      <c r="S123" s="9">
        <v>7</v>
      </c>
      <c r="T123" s="9">
        <v>3</v>
      </c>
      <c r="U123" s="9">
        <v>0</v>
      </c>
      <c r="V123" s="9">
        <v>3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28" t="s">
        <v>87</v>
      </c>
      <c r="AC123" s="39" t="s">
        <v>16</v>
      </c>
      <c r="AD123" s="43" t="s">
        <v>32</v>
      </c>
      <c r="AE123" s="47">
        <v>7593</v>
      </c>
      <c r="AF123" s="47">
        <v>5517.3</v>
      </c>
      <c r="AG123" s="47">
        <f>AG125+AG127</f>
        <v>5789.2</v>
      </c>
      <c r="AH123" s="47">
        <v>0</v>
      </c>
      <c r="AI123" s="47">
        <f>AI125+AI127+AI132</f>
        <v>8373.6</v>
      </c>
      <c r="AJ123" s="47">
        <f>AJ125+AJ127+AJ132</f>
        <v>8373.6</v>
      </c>
      <c r="AK123" s="41" t="s">
        <v>32</v>
      </c>
      <c r="AL123" s="81"/>
    </row>
    <row r="124" spans="1:37" s="6" customFormat="1" ht="48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>
        <v>0</v>
      </c>
      <c r="S124" s="9">
        <v>7</v>
      </c>
      <c r="T124" s="9">
        <v>3</v>
      </c>
      <c r="U124" s="9">
        <v>0</v>
      </c>
      <c r="V124" s="9">
        <v>3</v>
      </c>
      <c r="W124" s="9">
        <v>0</v>
      </c>
      <c r="X124" s="9">
        <v>0</v>
      </c>
      <c r="Y124" s="9">
        <v>0</v>
      </c>
      <c r="Z124" s="9">
        <v>0</v>
      </c>
      <c r="AA124" s="9">
        <v>1</v>
      </c>
      <c r="AB124" s="19" t="s">
        <v>91</v>
      </c>
      <c r="AC124" s="22" t="s">
        <v>52</v>
      </c>
      <c r="AD124" s="22">
        <v>128203</v>
      </c>
      <c r="AE124" s="22">
        <v>128203</v>
      </c>
      <c r="AF124" s="22">
        <v>128203</v>
      </c>
      <c r="AG124" s="22">
        <v>128203</v>
      </c>
      <c r="AH124" s="22">
        <v>128203</v>
      </c>
      <c r="AI124" s="22">
        <v>128203</v>
      </c>
      <c r="AJ124" s="22">
        <v>128203</v>
      </c>
      <c r="AK124" s="22">
        <v>128203</v>
      </c>
    </row>
    <row r="125" spans="1:37" s="6" customFormat="1" ht="33" customHeight="1">
      <c r="A125" s="16">
        <v>6</v>
      </c>
      <c r="B125" s="16">
        <v>0</v>
      </c>
      <c r="C125" s="16">
        <v>0</v>
      </c>
      <c r="D125" s="16">
        <v>0</v>
      </c>
      <c r="E125" s="16">
        <v>5</v>
      </c>
      <c r="F125" s="16">
        <v>0</v>
      </c>
      <c r="G125" s="16">
        <v>3</v>
      </c>
      <c r="H125" s="16">
        <v>0</v>
      </c>
      <c r="I125" s="16">
        <v>7</v>
      </c>
      <c r="J125" s="16">
        <v>3</v>
      </c>
      <c r="K125" s="16">
        <v>0</v>
      </c>
      <c r="L125" s="16">
        <v>3</v>
      </c>
      <c r="M125" s="16">
        <v>4</v>
      </c>
      <c r="N125" s="16">
        <v>1</v>
      </c>
      <c r="O125" s="16">
        <v>0</v>
      </c>
      <c r="P125" s="16">
        <v>5</v>
      </c>
      <c r="Q125" s="16" t="s">
        <v>122</v>
      </c>
      <c r="R125" s="16">
        <v>0</v>
      </c>
      <c r="S125" s="16">
        <v>7</v>
      </c>
      <c r="T125" s="16">
        <v>3</v>
      </c>
      <c r="U125" s="16">
        <v>0</v>
      </c>
      <c r="V125" s="16">
        <v>3</v>
      </c>
      <c r="W125" s="16">
        <v>0</v>
      </c>
      <c r="X125" s="16">
        <v>0</v>
      </c>
      <c r="Y125" s="16">
        <v>1</v>
      </c>
      <c r="Z125" s="16">
        <v>0</v>
      </c>
      <c r="AA125" s="16">
        <v>0</v>
      </c>
      <c r="AB125" s="62" t="s">
        <v>160</v>
      </c>
      <c r="AC125" s="39" t="s">
        <v>16</v>
      </c>
      <c r="AD125" s="43" t="s">
        <v>32</v>
      </c>
      <c r="AE125" s="47">
        <v>1200</v>
      </c>
      <c r="AF125" s="47">
        <v>745.4</v>
      </c>
      <c r="AG125" s="47">
        <v>1200</v>
      </c>
      <c r="AH125" s="47">
        <v>0</v>
      </c>
      <c r="AI125" s="47">
        <v>1200</v>
      </c>
      <c r="AJ125" s="47">
        <v>1200</v>
      </c>
      <c r="AK125" s="43" t="s">
        <v>32</v>
      </c>
    </row>
    <row r="126" spans="1:37" s="8" customFormat="1" ht="33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>
        <v>0</v>
      </c>
      <c r="S126" s="9">
        <v>7</v>
      </c>
      <c r="T126" s="9">
        <v>3</v>
      </c>
      <c r="U126" s="9">
        <v>0</v>
      </c>
      <c r="V126" s="9">
        <v>3</v>
      </c>
      <c r="W126" s="9">
        <v>0</v>
      </c>
      <c r="X126" s="9">
        <v>0</v>
      </c>
      <c r="Y126" s="9">
        <v>1</v>
      </c>
      <c r="Z126" s="9">
        <v>0</v>
      </c>
      <c r="AA126" s="9">
        <v>1</v>
      </c>
      <c r="AB126" s="19" t="s">
        <v>159</v>
      </c>
      <c r="AC126" s="22" t="s">
        <v>72</v>
      </c>
      <c r="AD126" s="22" t="s">
        <v>32</v>
      </c>
      <c r="AE126" s="22">
        <v>11400</v>
      </c>
      <c r="AF126" s="22">
        <v>11400</v>
      </c>
      <c r="AG126" s="22">
        <v>11400</v>
      </c>
      <c r="AH126" s="22">
        <v>0</v>
      </c>
      <c r="AI126" s="22">
        <v>11400</v>
      </c>
      <c r="AJ126" s="22">
        <v>11400</v>
      </c>
      <c r="AK126" s="21">
        <f>AE126+AF126+AG126+AH126+AI126+AJ126</f>
        <v>57000</v>
      </c>
    </row>
    <row r="127" spans="1:37" s="6" customFormat="1" ht="42">
      <c r="A127" s="16">
        <v>6</v>
      </c>
      <c r="B127" s="16">
        <v>0</v>
      </c>
      <c r="C127" s="16">
        <v>0</v>
      </c>
      <c r="D127" s="16">
        <v>0</v>
      </c>
      <c r="E127" s="16">
        <v>5</v>
      </c>
      <c r="F127" s="16">
        <v>0</v>
      </c>
      <c r="G127" s="16">
        <v>3</v>
      </c>
      <c r="H127" s="16">
        <v>0</v>
      </c>
      <c r="I127" s="16">
        <v>7</v>
      </c>
      <c r="J127" s="16">
        <v>3</v>
      </c>
      <c r="K127" s="16">
        <v>0</v>
      </c>
      <c r="L127" s="16">
        <v>3</v>
      </c>
      <c r="M127" s="16">
        <v>4</v>
      </c>
      <c r="N127" s="16">
        <v>2</v>
      </c>
      <c r="O127" s="16">
        <v>0</v>
      </c>
      <c r="P127" s="16">
        <v>5</v>
      </c>
      <c r="Q127" s="16" t="s">
        <v>122</v>
      </c>
      <c r="R127" s="16">
        <v>0</v>
      </c>
      <c r="S127" s="16">
        <v>7</v>
      </c>
      <c r="T127" s="16">
        <v>3</v>
      </c>
      <c r="U127" s="16">
        <v>0</v>
      </c>
      <c r="V127" s="16">
        <v>3</v>
      </c>
      <c r="W127" s="16">
        <v>0</v>
      </c>
      <c r="X127" s="16">
        <v>0</v>
      </c>
      <c r="Y127" s="16">
        <v>2</v>
      </c>
      <c r="Z127" s="16">
        <v>0</v>
      </c>
      <c r="AA127" s="16">
        <v>0</v>
      </c>
      <c r="AB127" s="46" t="s">
        <v>201</v>
      </c>
      <c r="AC127" s="63" t="s">
        <v>16</v>
      </c>
      <c r="AD127" s="43" t="s">
        <v>32</v>
      </c>
      <c r="AE127" s="37">
        <v>6346.2</v>
      </c>
      <c r="AF127" s="37">
        <v>4771.9</v>
      </c>
      <c r="AG127" s="37">
        <v>4589.2</v>
      </c>
      <c r="AH127" s="37">
        <v>0</v>
      </c>
      <c r="AI127" s="37">
        <v>6773.6</v>
      </c>
      <c r="AJ127" s="37">
        <v>6773.6</v>
      </c>
      <c r="AK127" s="43" t="s">
        <v>32</v>
      </c>
    </row>
    <row r="128" spans="1:37" s="6" customFormat="1" ht="3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>
        <v>0</v>
      </c>
      <c r="S128" s="9">
        <v>7</v>
      </c>
      <c r="T128" s="9">
        <v>3</v>
      </c>
      <c r="U128" s="9">
        <v>0</v>
      </c>
      <c r="V128" s="9">
        <v>3</v>
      </c>
      <c r="W128" s="9">
        <v>0</v>
      </c>
      <c r="X128" s="9">
        <v>0</v>
      </c>
      <c r="Y128" s="9">
        <v>2</v>
      </c>
      <c r="Z128" s="9">
        <v>0</v>
      </c>
      <c r="AA128" s="9">
        <v>1</v>
      </c>
      <c r="AB128" s="19" t="s">
        <v>76</v>
      </c>
      <c r="AC128" s="41" t="s">
        <v>18</v>
      </c>
      <c r="AD128" s="41" t="s">
        <v>32</v>
      </c>
      <c r="AE128" s="41">
        <v>2</v>
      </c>
      <c r="AF128" s="41">
        <v>2</v>
      </c>
      <c r="AG128" s="41">
        <v>2</v>
      </c>
      <c r="AH128" s="41">
        <v>0</v>
      </c>
      <c r="AI128" s="41">
        <v>2</v>
      </c>
      <c r="AJ128" s="41">
        <v>2</v>
      </c>
      <c r="AK128" s="41">
        <v>2</v>
      </c>
    </row>
    <row r="129" spans="1:37" s="6" customFormat="1" ht="33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>
        <v>0</v>
      </c>
      <c r="S129" s="9">
        <v>7</v>
      </c>
      <c r="T129" s="9">
        <v>3</v>
      </c>
      <c r="U129" s="9">
        <v>0</v>
      </c>
      <c r="V129" s="9">
        <v>3</v>
      </c>
      <c r="W129" s="9">
        <v>0</v>
      </c>
      <c r="X129" s="9">
        <v>0</v>
      </c>
      <c r="Y129" s="9">
        <v>2</v>
      </c>
      <c r="Z129" s="9">
        <v>0</v>
      </c>
      <c r="AA129" s="9">
        <v>2</v>
      </c>
      <c r="AB129" s="19" t="s">
        <v>75</v>
      </c>
      <c r="AC129" s="41" t="s">
        <v>18</v>
      </c>
      <c r="AD129" s="41" t="s">
        <v>32</v>
      </c>
      <c r="AE129" s="21">
        <v>130</v>
      </c>
      <c r="AF129" s="21">
        <v>59</v>
      </c>
      <c r="AG129" s="21">
        <v>59</v>
      </c>
      <c r="AH129" s="21">
        <v>59</v>
      </c>
      <c r="AI129" s="21">
        <v>59</v>
      </c>
      <c r="AJ129" s="21">
        <v>59</v>
      </c>
      <c r="AK129" s="21">
        <f>AE129+AF129+AG129+AH129+AI129+AJ129</f>
        <v>425</v>
      </c>
    </row>
    <row r="130" spans="1:37" s="6" customFormat="1" ht="33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>
        <v>0</v>
      </c>
      <c r="S130" s="9">
        <v>7</v>
      </c>
      <c r="T130" s="9">
        <v>3</v>
      </c>
      <c r="U130" s="9">
        <v>0</v>
      </c>
      <c r="V130" s="9">
        <v>3</v>
      </c>
      <c r="W130" s="9">
        <v>0</v>
      </c>
      <c r="X130" s="9">
        <v>0</v>
      </c>
      <c r="Y130" s="9">
        <v>2</v>
      </c>
      <c r="Z130" s="9">
        <v>0</v>
      </c>
      <c r="AA130" s="9">
        <v>3</v>
      </c>
      <c r="AB130" s="19" t="s">
        <v>74</v>
      </c>
      <c r="AC130" s="42" t="s">
        <v>18</v>
      </c>
      <c r="AD130" s="41" t="s">
        <v>32</v>
      </c>
      <c r="AE130" s="21">
        <v>12</v>
      </c>
      <c r="AF130" s="21">
        <v>12</v>
      </c>
      <c r="AG130" s="21">
        <v>12</v>
      </c>
      <c r="AH130" s="21">
        <v>12</v>
      </c>
      <c r="AI130" s="21">
        <v>12</v>
      </c>
      <c r="AJ130" s="21">
        <v>12</v>
      </c>
      <c r="AK130" s="41">
        <v>12</v>
      </c>
    </row>
    <row r="131" spans="1:38" s="6" customFormat="1" ht="33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>
        <v>0</v>
      </c>
      <c r="S131" s="9">
        <v>7</v>
      </c>
      <c r="T131" s="9">
        <v>3</v>
      </c>
      <c r="U131" s="9">
        <v>0</v>
      </c>
      <c r="V131" s="9">
        <v>3</v>
      </c>
      <c r="W131" s="9">
        <v>0</v>
      </c>
      <c r="X131" s="9">
        <v>0</v>
      </c>
      <c r="Y131" s="9">
        <v>2</v>
      </c>
      <c r="Z131" s="9">
        <v>0</v>
      </c>
      <c r="AA131" s="9">
        <v>4</v>
      </c>
      <c r="AB131" s="19" t="s">
        <v>73</v>
      </c>
      <c r="AC131" s="21" t="s">
        <v>68</v>
      </c>
      <c r="AD131" s="41" t="s">
        <v>32</v>
      </c>
      <c r="AE131" s="21">
        <v>1</v>
      </c>
      <c r="AF131" s="21" t="s">
        <v>32</v>
      </c>
      <c r="AG131" s="21" t="s">
        <v>32</v>
      </c>
      <c r="AH131" s="21" t="s">
        <v>32</v>
      </c>
      <c r="AI131" s="21" t="s">
        <v>32</v>
      </c>
      <c r="AJ131" s="21" t="s">
        <v>32</v>
      </c>
      <c r="AK131" s="41">
        <v>1</v>
      </c>
      <c r="AL131" s="17"/>
    </row>
    <row r="132" spans="1:38" s="6" customFormat="1" ht="48.75" customHeight="1">
      <c r="A132" s="16">
        <v>0</v>
      </c>
      <c r="B132" s="16">
        <v>5</v>
      </c>
      <c r="C132" s="16">
        <v>0</v>
      </c>
      <c r="D132" s="16">
        <v>0</v>
      </c>
      <c r="E132" s="16">
        <v>4</v>
      </c>
      <c r="F132" s="16">
        <v>1</v>
      </c>
      <c r="G132" s="16">
        <v>2</v>
      </c>
      <c r="H132" s="16">
        <v>0</v>
      </c>
      <c r="I132" s="16">
        <v>7</v>
      </c>
      <c r="J132" s="16">
        <v>3</v>
      </c>
      <c r="K132" s="16">
        <v>0</v>
      </c>
      <c r="L132" s="16">
        <v>3</v>
      </c>
      <c r="M132" s="16">
        <v>4</v>
      </c>
      <c r="N132" s="16">
        <v>3</v>
      </c>
      <c r="O132" s="16">
        <v>0</v>
      </c>
      <c r="P132" s="16">
        <v>5</v>
      </c>
      <c r="Q132" s="16" t="s">
        <v>122</v>
      </c>
      <c r="R132" s="16">
        <v>0</v>
      </c>
      <c r="S132" s="16">
        <v>7</v>
      </c>
      <c r="T132" s="16">
        <v>3</v>
      </c>
      <c r="U132" s="16">
        <v>0</v>
      </c>
      <c r="V132" s="16">
        <v>3</v>
      </c>
      <c r="W132" s="16">
        <v>0</v>
      </c>
      <c r="X132" s="16">
        <v>0</v>
      </c>
      <c r="Y132" s="16">
        <v>3</v>
      </c>
      <c r="Z132" s="16">
        <v>0</v>
      </c>
      <c r="AA132" s="16">
        <v>0</v>
      </c>
      <c r="AB132" s="46" t="s">
        <v>156</v>
      </c>
      <c r="AC132" s="37" t="s">
        <v>16</v>
      </c>
      <c r="AD132" s="37" t="s">
        <v>32</v>
      </c>
      <c r="AE132" s="45">
        <v>0</v>
      </c>
      <c r="AF132" s="45">
        <v>0</v>
      </c>
      <c r="AG132" s="45">
        <v>0</v>
      </c>
      <c r="AH132" s="45">
        <v>0</v>
      </c>
      <c r="AI132" s="45">
        <v>400</v>
      </c>
      <c r="AJ132" s="45">
        <v>400</v>
      </c>
      <c r="AK132" s="43" t="s">
        <v>32</v>
      </c>
      <c r="AL132" s="17"/>
    </row>
    <row r="133" spans="1:38" s="6" customFormat="1" ht="33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0</v>
      </c>
      <c r="S133" s="9">
        <v>7</v>
      </c>
      <c r="T133" s="9">
        <v>3</v>
      </c>
      <c r="U133" s="9">
        <v>0</v>
      </c>
      <c r="V133" s="9">
        <v>3</v>
      </c>
      <c r="W133" s="9">
        <v>0</v>
      </c>
      <c r="X133" s="9">
        <v>0</v>
      </c>
      <c r="Y133" s="9">
        <v>3</v>
      </c>
      <c r="Z133" s="9">
        <v>0</v>
      </c>
      <c r="AA133" s="9">
        <v>1</v>
      </c>
      <c r="AB133" s="19" t="s">
        <v>120</v>
      </c>
      <c r="AC133" s="21" t="s">
        <v>18</v>
      </c>
      <c r="AD133" s="21" t="s">
        <v>32</v>
      </c>
      <c r="AE133" s="21">
        <v>0</v>
      </c>
      <c r="AF133" s="21">
        <v>0</v>
      </c>
      <c r="AG133" s="21">
        <v>0</v>
      </c>
      <c r="AH133" s="21">
        <v>0</v>
      </c>
      <c r="AI133" s="21">
        <v>27</v>
      </c>
      <c r="AJ133" s="21">
        <v>27</v>
      </c>
      <c r="AK133" s="21">
        <f>SUM(AE133:AJ133)</f>
        <v>54</v>
      </c>
      <c r="AL133" s="17"/>
    </row>
    <row r="134" spans="1:38" s="6" customFormat="1" ht="84">
      <c r="A134" s="9">
        <v>6</v>
      </c>
      <c r="B134" s="9">
        <v>0</v>
      </c>
      <c r="C134" s="9">
        <v>0</v>
      </c>
      <c r="D134" s="9">
        <v>0</v>
      </c>
      <c r="E134" s="9">
        <v>1</v>
      </c>
      <c r="F134" s="9">
        <v>1</v>
      </c>
      <c r="G134" s="9">
        <v>3</v>
      </c>
      <c r="H134" s="9">
        <v>0</v>
      </c>
      <c r="I134" s="9">
        <v>7</v>
      </c>
      <c r="J134" s="9">
        <v>3</v>
      </c>
      <c r="K134" s="9">
        <v>0</v>
      </c>
      <c r="L134" s="9">
        <v>3</v>
      </c>
      <c r="M134" s="9">
        <v>1</v>
      </c>
      <c r="N134" s="9">
        <v>0</v>
      </c>
      <c r="O134" s="9">
        <v>5</v>
      </c>
      <c r="P134" s="9">
        <v>7</v>
      </c>
      <c r="Q134" s="9" t="s">
        <v>122</v>
      </c>
      <c r="R134" s="9">
        <v>0</v>
      </c>
      <c r="S134" s="9">
        <v>7</v>
      </c>
      <c r="T134" s="9">
        <v>3</v>
      </c>
      <c r="U134" s="9">
        <v>0</v>
      </c>
      <c r="V134" s="9">
        <v>3</v>
      </c>
      <c r="W134" s="9">
        <v>0</v>
      </c>
      <c r="X134" s="9">
        <v>0</v>
      </c>
      <c r="Y134" s="9">
        <v>4</v>
      </c>
      <c r="Z134" s="9">
        <v>0</v>
      </c>
      <c r="AA134" s="9">
        <v>0</v>
      </c>
      <c r="AB134" s="64" t="s">
        <v>172</v>
      </c>
      <c r="AC134" s="37" t="s">
        <v>16</v>
      </c>
      <c r="AD134" s="21" t="s">
        <v>32</v>
      </c>
      <c r="AE134" s="21">
        <v>2.6</v>
      </c>
      <c r="AF134" s="21" t="s">
        <v>32</v>
      </c>
      <c r="AG134" s="21" t="s">
        <v>32</v>
      </c>
      <c r="AH134" s="21" t="s">
        <v>32</v>
      </c>
      <c r="AI134" s="21" t="s">
        <v>32</v>
      </c>
      <c r="AJ134" s="21" t="s">
        <v>32</v>
      </c>
      <c r="AK134" s="21" t="s">
        <v>32</v>
      </c>
      <c r="AL134" s="17"/>
    </row>
    <row r="135" spans="1:38" s="6" customFormat="1" ht="4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>
        <v>0</v>
      </c>
      <c r="S135" s="9">
        <v>7</v>
      </c>
      <c r="T135" s="9">
        <v>3</v>
      </c>
      <c r="U135" s="9">
        <v>0</v>
      </c>
      <c r="V135" s="9">
        <v>3</v>
      </c>
      <c r="W135" s="9">
        <v>0</v>
      </c>
      <c r="X135" s="9">
        <v>0</v>
      </c>
      <c r="Y135" s="9">
        <v>4</v>
      </c>
      <c r="Z135" s="9">
        <v>0</v>
      </c>
      <c r="AA135" s="9">
        <v>1</v>
      </c>
      <c r="AB135" s="19" t="s">
        <v>171</v>
      </c>
      <c r="AC135" s="37" t="s">
        <v>50</v>
      </c>
      <c r="AD135" s="21" t="s">
        <v>32</v>
      </c>
      <c r="AE135" s="21">
        <v>2</v>
      </c>
      <c r="AF135" s="21" t="s">
        <v>32</v>
      </c>
      <c r="AG135" s="21" t="s">
        <v>32</v>
      </c>
      <c r="AH135" s="21" t="s">
        <v>32</v>
      </c>
      <c r="AI135" s="21" t="s">
        <v>32</v>
      </c>
      <c r="AJ135" s="21" t="s">
        <v>32</v>
      </c>
      <c r="AK135" s="21">
        <v>2</v>
      </c>
      <c r="AL135" s="17"/>
    </row>
    <row r="136" spans="1:38" s="6" customFormat="1" ht="31.5">
      <c r="A136" s="9">
        <v>6</v>
      </c>
      <c r="B136" s="9">
        <v>0</v>
      </c>
      <c r="C136" s="9">
        <v>0</v>
      </c>
      <c r="D136" s="9">
        <v>0</v>
      </c>
      <c r="E136" s="9">
        <v>5</v>
      </c>
      <c r="F136" s="9">
        <v>0</v>
      </c>
      <c r="G136" s="9">
        <v>3</v>
      </c>
      <c r="H136" s="9">
        <v>0</v>
      </c>
      <c r="I136" s="9">
        <v>7</v>
      </c>
      <c r="J136" s="9">
        <v>3</v>
      </c>
      <c r="K136" s="9">
        <v>0</v>
      </c>
      <c r="L136" s="9">
        <v>3</v>
      </c>
      <c r="M136" s="9">
        <v>4</v>
      </c>
      <c r="N136" s="9">
        <v>5</v>
      </c>
      <c r="O136" s="9">
        <v>0</v>
      </c>
      <c r="P136" s="9">
        <v>5</v>
      </c>
      <c r="Q136" s="9" t="s">
        <v>122</v>
      </c>
      <c r="R136" s="9">
        <v>0</v>
      </c>
      <c r="S136" s="9">
        <v>7</v>
      </c>
      <c r="T136" s="9">
        <v>3</v>
      </c>
      <c r="U136" s="9">
        <v>0</v>
      </c>
      <c r="V136" s="9">
        <v>3</v>
      </c>
      <c r="W136" s="9">
        <v>0</v>
      </c>
      <c r="X136" s="9">
        <v>0</v>
      </c>
      <c r="Y136" s="9">
        <v>5</v>
      </c>
      <c r="Z136" s="9">
        <v>0</v>
      </c>
      <c r="AA136" s="9">
        <v>0</v>
      </c>
      <c r="AB136" s="46" t="s">
        <v>173</v>
      </c>
      <c r="AC136" s="37" t="s">
        <v>16</v>
      </c>
      <c r="AD136" s="21" t="s">
        <v>32</v>
      </c>
      <c r="AE136" s="21">
        <v>44.2</v>
      </c>
      <c r="AF136" s="21" t="s">
        <v>32</v>
      </c>
      <c r="AG136" s="21" t="s">
        <v>32</v>
      </c>
      <c r="AH136" s="21" t="s">
        <v>32</v>
      </c>
      <c r="AI136" s="21" t="s">
        <v>32</v>
      </c>
      <c r="AJ136" s="21" t="s">
        <v>32</v>
      </c>
      <c r="AK136" s="21" t="s">
        <v>32</v>
      </c>
      <c r="AL136" s="17"/>
    </row>
    <row r="137" spans="1:38" s="6" customFormat="1" ht="4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>
        <v>0</v>
      </c>
      <c r="S137" s="9">
        <v>7</v>
      </c>
      <c r="T137" s="9">
        <v>3</v>
      </c>
      <c r="U137" s="9">
        <v>0</v>
      </c>
      <c r="V137" s="9">
        <v>3</v>
      </c>
      <c r="W137" s="9">
        <v>0</v>
      </c>
      <c r="X137" s="9">
        <v>0</v>
      </c>
      <c r="Y137" s="9">
        <v>5</v>
      </c>
      <c r="Z137" s="9">
        <v>0</v>
      </c>
      <c r="AA137" s="9">
        <v>1</v>
      </c>
      <c r="AB137" s="19" t="s">
        <v>174</v>
      </c>
      <c r="AC137" s="37" t="s">
        <v>50</v>
      </c>
      <c r="AD137" s="21" t="s">
        <v>32</v>
      </c>
      <c r="AE137" s="21">
        <v>2</v>
      </c>
      <c r="AF137" s="21" t="s">
        <v>32</v>
      </c>
      <c r="AG137" s="21" t="s">
        <v>32</v>
      </c>
      <c r="AH137" s="21" t="s">
        <v>32</v>
      </c>
      <c r="AI137" s="21" t="s">
        <v>32</v>
      </c>
      <c r="AJ137" s="21" t="s">
        <v>32</v>
      </c>
      <c r="AK137" s="21">
        <v>2</v>
      </c>
      <c r="AL137" s="17"/>
    </row>
    <row r="138" spans="1:38" s="6" customFormat="1" ht="51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>
        <v>0</v>
      </c>
      <c r="S138" s="9">
        <v>7</v>
      </c>
      <c r="T138" s="9">
        <v>3</v>
      </c>
      <c r="U138" s="9">
        <v>0</v>
      </c>
      <c r="V138" s="9">
        <v>4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46" t="s">
        <v>88</v>
      </c>
      <c r="AC138" s="37" t="s">
        <v>16</v>
      </c>
      <c r="AD138" s="37" t="s">
        <v>32</v>
      </c>
      <c r="AE138" s="45">
        <f>AE140</f>
        <v>410</v>
      </c>
      <c r="AF138" s="45">
        <v>394</v>
      </c>
      <c r="AG138" s="45">
        <v>394.4</v>
      </c>
      <c r="AH138" s="45">
        <v>0</v>
      </c>
      <c r="AI138" s="45">
        <v>410</v>
      </c>
      <c r="AJ138" s="45">
        <v>410</v>
      </c>
      <c r="AK138" s="43" t="s">
        <v>32</v>
      </c>
      <c r="AL138" s="17"/>
    </row>
    <row r="139" spans="1:38" s="6" customFormat="1" ht="33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>
        <v>0</v>
      </c>
      <c r="S139" s="9">
        <v>7</v>
      </c>
      <c r="T139" s="9">
        <v>3</v>
      </c>
      <c r="U139" s="9">
        <v>0</v>
      </c>
      <c r="V139" s="9">
        <v>4</v>
      </c>
      <c r="W139" s="9">
        <v>0</v>
      </c>
      <c r="X139" s="9">
        <v>0</v>
      </c>
      <c r="Y139" s="9">
        <v>0</v>
      </c>
      <c r="Z139" s="9">
        <v>0</v>
      </c>
      <c r="AA139" s="9">
        <v>1</v>
      </c>
      <c r="AB139" s="19" t="s">
        <v>89</v>
      </c>
      <c r="AC139" s="21" t="s">
        <v>17</v>
      </c>
      <c r="AD139" s="21">
        <v>65</v>
      </c>
      <c r="AE139" s="21">
        <v>68</v>
      </c>
      <c r="AF139" s="21">
        <v>71</v>
      </c>
      <c r="AG139" s="21">
        <v>73</v>
      </c>
      <c r="AH139" s="21">
        <v>76</v>
      </c>
      <c r="AI139" s="21">
        <v>79</v>
      </c>
      <c r="AJ139" s="21">
        <v>82</v>
      </c>
      <c r="AK139" s="41">
        <v>82</v>
      </c>
      <c r="AL139" s="17"/>
    </row>
    <row r="140" spans="1:38" s="6" customFormat="1" ht="42">
      <c r="A140" s="16">
        <v>6</v>
      </c>
      <c r="B140" s="16">
        <v>0</v>
      </c>
      <c r="C140" s="16">
        <v>0</v>
      </c>
      <c r="D140" s="16">
        <v>0</v>
      </c>
      <c r="E140" s="16">
        <v>5</v>
      </c>
      <c r="F140" s="16">
        <v>0</v>
      </c>
      <c r="G140" s="16">
        <v>3</v>
      </c>
      <c r="H140" s="16">
        <v>0</v>
      </c>
      <c r="I140" s="16">
        <v>7</v>
      </c>
      <c r="J140" s="16">
        <v>3</v>
      </c>
      <c r="K140" s="16">
        <v>0</v>
      </c>
      <c r="L140" s="16">
        <v>4</v>
      </c>
      <c r="M140" s="16">
        <v>4</v>
      </c>
      <c r="N140" s="16">
        <v>1</v>
      </c>
      <c r="O140" s="16">
        <v>0</v>
      </c>
      <c r="P140" s="16">
        <v>5</v>
      </c>
      <c r="Q140" s="16" t="s">
        <v>122</v>
      </c>
      <c r="R140" s="16">
        <v>0</v>
      </c>
      <c r="S140" s="16">
        <v>7</v>
      </c>
      <c r="T140" s="16">
        <v>3</v>
      </c>
      <c r="U140" s="16">
        <v>0</v>
      </c>
      <c r="V140" s="16">
        <v>4</v>
      </c>
      <c r="W140" s="16">
        <v>0</v>
      </c>
      <c r="X140" s="16">
        <v>0</v>
      </c>
      <c r="Y140" s="16">
        <v>1</v>
      </c>
      <c r="Z140" s="16">
        <v>0</v>
      </c>
      <c r="AA140" s="16">
        <v>0</v>
      </c>
      <c r="AB140" s="46" t="s">
        <v>131</v>
      </c>
      <c r="AC140" s="37" t="s">
        <v>16</v>
      </c>
      <c r="AD140" s="37" t="s">
        <v>32</v>
      </c>
      <c r="AE140" s="45">
        <v>410</v>
      </c>
      <c r="AF140" s="45">
        <v>394</v>
      </c>
      <c r="AG140" s="45">
        <v>394.4</v>
      </c>
      <c r="AH140" s="45">
        <v>0</v>
      </c>
      <c r="AI140" s="45">
        <v>410</v>
      </c>
      <c r="AJ140" s="45">
        <v>410</v>
      </c>
      <c r="AK140" s="43" t="s">
        <v>32</v>
      </c>
      <c r="AL140" s="17"/>
    </row>
    <row r="141" spans="1:37" s="6" customFormat="1" ht="33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>
        <v>0</v>
      </c>
      <c r="S141" s="9">
        <v>7</v>
      </c>
      <c r="T141" s="9">
        <v>3</v>
      </c>
      <c r="U141" s="9">
        <v>0</v>
      </c>
      <c r="V141" s="9">
        <v>4</v>
      </c>
      <c r="W141" s="9">
        <v>0</v>
      </c>
      <c r="X141" s="9">
        <v>0</v>
      </c>
      <c r="Y141" s="9">
        <v>1</v>
      </c>
      <c r="Z141" s="9">
        <v>0</v>
      </c>
      <c r="AA141" s="9">
        <v>1</v>
      </c>
      <c r="AB141" s="19" t="s">
        <v>134</v>
      </c>
      <c r="AC141" s="21" t="s">
        <v>68</v>
      </c>
      <c r="AD141" s="21" t="s">
        <v>32</v>
      </c>
      <c r="AE141" s="21">
        <v>2</v>
      </c>
      <c r="AF141" s="21">
        <v>2</v>
      </c>
      <c r="AG141" s="21">
        <v>2</v>
      </c>
      <c r="AH141" s="21">
        <v>0</v>
      </c>
      <c r="AI141" s="21">
        <v>2</v>
      </c>
      <c r="AJ141" s="21">
        <v>2</v>
      </c>
      <c r="AK141" s="41">
        <v>2</v>
      </c>
    </row>
    <row r="142" spans="1:37" s="6" customFormat="1" ht="78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>
        <v>0</v>
      </c>
      <c r="S142" s="9">
        <v>7</v>
      </c>
      <c r="T142" s="9">
        <v>3</v>
      </c>
      <c r="U142" s="9">
        <v>0</v>
      </c>
      <c r="V142" s="9">
        <v>4</v>
      </c>
      <c r="W142" s="9">
        <v>0</v>
      </c>
      <c r="X142" s="9">
        <v>0</v>
      </c>
      <c r="Y142" s="9">
        <v>2</v>
      </c>
      <c r="Z142" s="9">
        <v>0</v>
      </c>
      <c r="AA142" s="9">
        <v>0</v>
      </c>
      <c r="AB142" s="19" t="s">
        <v>138</v>
      </c>
      <c r="AC142" s="21" t="s">
        <v>77</v>
      </c>
      <c r="AD142" s="21" t="s">
        <v>32</v>
      </c>
      <c r="AE142" s="21">
        <v>1</v>
      </c>
      <c r="AF142" s="21">
        <v>1</v>
      </c>
      <c r="AG142" s="21">
        <v>1</v>
      </c>
      <c r="AH142" s="21">
        <v>1</v>
      </c>
      <c r="AI142" s="21">
        <v>1</v>
      </c>
      <c r="AJ142" s="21">
        <v>1</v>
      </c>
      <c r="AK142" s="41" t="s">
        <v>32</v>
      </c>
    </row>
    <row r="143" spans="1:37" s="6" customFormat="1" ht="22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>
        <v>0</v>
      </c>
      <c r="S143" s="9">
        <v>7</v>
      </c>
      <c r="T143" s="9">
        <v>3</v>
      </c>
      <c r="U143" s="9">
        <v>0</v>
      </c>
      <c r="V143" s="9">
        <v>4</v>
      </c>
      <c r="W143" s="9">
        <v>0</v>
      </c>
      <c r="X143" s="9">
        <v>0</v>
      </c>
      <c r="Y143" s="9">
        <v>2</v>
      </c>
      <c r="Z143" s="9">
        <v>0</v>
      </c>
      <c r="AA143" s="9">
        <v>1</v>
      </c>
      <c r="AB143" s="19" t="s">
        <v>139</v>
      </c>
      <c r="AC143" s="21" t="s">
        <v>33</v>
      </c>
      <c r="AD143" s="21" t="s">
        <v>32</v>
      </c>
      <c r="AE143" s="21">
        <v>3</v>
      </c>
      <c r="AF143" s="21">
        <v>3</v>
      </c>
      <c r="AG143" s="21">
        <v>3</v>
      </c>
      <c r="AH143" s="21">
        <v>3</v>
      </c>
      <c r="AI143" s="21">
        <v>3</v>
      </c>
      <c r="AJ143" s="21">
        <v>3</v>
      </c>
      <c r="AK143" s="41">
        <v>18</v>
      </c>
    </row>
    <row r="144" spans="1:37" s="6" customFormat="1" ht="33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9">
        <v>0</v>
      </c>
      <c r="S144" s="9">
        <v>7</v>
      </c>
      <c r="T144" s="9">
        <v>3</v>
      </c>
      <c r="U144" s="9">
        <v>0</v>
      </c>
      <c r="V144" s="9">
        <v>5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46" t="s">
        <v>157</v>
      </c>
      <c r="AC144" s="37" t="s">
        <v>16</v>
      </c>
      <c r="AD144" s="55" t="s">
        <v>32</v>
      </c>
      <c r="AE144" s="57">
        <v>1000</v>
      </c>
      <c r="AF144" s="57">
        <v>800</v>
      </c>
      <c r="AG144" s="57">
        <v>800</v>
      </c>
      <c r="AH144" s="57">
        <v>0</v>
      </c>
      <c r="AI144" s="57">
        <v>800</v>
      </c>
      <c r="AJ144" s="57">
        <v>800</v>
      </c>
      <c r="AK144" s="55" t="s">
        <v>32</v>
      </c>
    </row>
    <row r="145" spans="1:37" s="6" customFormat="1" ht="33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9">
        <v>0</v>
      </c>
      <c r="S145" s="9">
        <v>7</v>
      </c>
      <c r="T145" s="9">
        <v>3</v>
      </c>
      <c r="U145" s="9">
        <v>0</v>
      </c>
      <c r="V145" s="9">
        <v>5</v>
      </c>
      <c r="W145" s="9">
        <v>0</v>
      </c>
      <c r="X145" s="9">
        <v>0</v>
      </c>
      <c r="Y145" s="9">
        <v>0</v>
      </c>
      <c r="Z145" s="9">
        <v>0</v>
      </c>
      <c r="AA145" s="9">
        <v>1</v>
      </c>
      <c r="AB145" s="19" t="s">
        <v>132</v>
      </c>
      <c r="AC145" s="37" t="s">
        <v>17</v>
      </c>
      <c r="AD145" s="58">
        <v>88</v>
      </c>
      <c r="AE145" s="59">
        <v>88.5</v>
      </c>
      <c r="AF145" s="59">
        <v>89</v>
      </c>
      <c r="AG145" s="59">
        <v>89.5</v>
      </c>
      <c r="AH145" s="59">
        <v>90</v>
      </c>
      <c r="AI145" s="59">
        <v>90.5</v>
      </c>
      <c r="AJ145" s="59">
        <v>91</v>
      </c>
      <c r="AK145" s="58">
        <v>91</v>
      </c>
    </row>
    <row r="146" spans="1:37" s="6" customFormat="1" ht="69" customHeight="1">
      <c r="A146" s="16">
        <v>6</v>
      </c>
      <c r="B146" s="16">
        <v>0</v>
      </c>
      <c r="C146" s="16">
        <v>0</v>
      </c>
      <c r="D146" s="16">
        <v>0</v>
      </c>
      <c r="E146" s="16">
        <v>5</v>
      </c>
      <c r="F146" s="16">
        <v>0</v>
      </c>
      <c r="G146" s="16">
        <v>5</v>
      </c>
      <c r="H146" s="16">
        <v>0</v>
      </c>
      <c r="I146" s="16">
        <v>7</v>
      </c>
      <c r="J146" s="16">
        <v>3</v>
      </c>
      <c r="K146" s="16">
        <v>0</v>
      </c>
      <c r="L146" s="16">
        <v>5</v>
      </c>
      <c r="M146" s="16">
        <v>4</v>
      </c>
      <c r="N146" s="16">
        <v>1</v>
      </c>
      <c r="O146" s="16">
        <v>0</v>
      </c>
      <c r="P146" s="16">
        <v>5</v>
      </c>
      <c r="Q146" s="16" t="s">
        <v>122</v>
      </c>
      <c r="R146" s="16">
        <v>0</v>
      </c>
      <c r="S146" s="16">
        <v>7</v>
      </c>
      <c r="T146" s="16">
        <v>3</v>
      </c>
      <c r="U146" s="16">
        <v>0</v>
      </c>
      <c r="V146" s="16">
        <v>5</v>
      </c>
      <c r="W146" s="16">
        <v>0</v>
      </c>
      <c r="X146" s="16">
        <v>0</v>
      </c>
      <c r="Y146" s="16">
        <v>1</v>
      </c>
      <c r="Z146" s="16">
        <v>0</v>
      </c>
      <c r="AA146" s="16">
        <v>0</v>
      </c>
      <c r="AB146" s="46" t="s">
        <v>133</v>
      </c>
      <c r="AC146" s="64" t="s">
        <v>16</v>
      </c>
      <c r="AD146" s="43" t="s">
        <v>111</v>
      </c>
      <c r="AE146" s="57">
        <v>1000</v>
      </c>
      <c r="AF146" s="57">
        <v>800</v>
      </c>
      <c r="AG146" s="57">
        <v>800</v>
      </c>
      <c r="AH146" s="57">
        <v>0</v>
      </c>
      <c r="AI146" s="57">
        <v>800</v>
      </c>
      <c r="AJ146" s="57">
        <v>800</v>
      </c>
      <c r="AK146" s="43" t="s">
        <v>32</v>
      </c>
    </row>
    <row r="147" spans="1:37" s="6" customFormat="1" ht="54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>
        <v>0</v>
      </c>
      <c r="S147" s="9">
        <v>7</v>
      </c>
      <c r="T147" s="9">
        <v>3</v>
      </c>
      <c r="U147" s="9">
        <v>0</v>
      </c>
      <c r="V147" s="9">
        <v>5</v>
      </c>
      <c r="W147" s="9">
        <v>0</v>
      </c>
      <c r="X147" s="9">
        <v>0</v>
      </c>
      <c r="Y147" s="9">
        <v>1</v>
      </c>
      <c r="Z147" s="9">
        <v>0</v>
      </c>
      <c r="AA147" s="9">
        <v>1</v>
      </c>
      <c r="AB147" s="19" t="s">
        <v>135</v>
      </c>
      <c r="AC147" s="53" t="s">
        <v>17</v>
      </c>
      <c r="AD147" s="52" t="s">
        <v>32</v>
      </c>
      <c r="AE147" s="60">
        <v>17.5</v>
      </c>
      <c r="AF147" s="59">
        <v>17.5</v>
      </c>
      <c r="AG147" s="60">
        <v>17.5</v>
      </c>
      <c r="AH147" s="60">
        <v>0</v>
      </c>
      <c r="AI147" s="60">
        <v>17.5</v>
      </c>
      <c r="AJ147" s="60">
        <v>17.5</v>
      </c>
      <c r="AK147" s="60">
        <v>17.5</v>
      </c>
    </row>
    <row r="148" spans="1:37" s="6" customFormat="1" ht="33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>
        <v>0</v>
      </c>
      <c r="S148" s="9">
        <v>7</v>
      </c>
      <c r="T148" s="9">
        <v>3</v>
      </c>
      <c r="U148" s="9">
        <v>0</v>
      </c>
      <c r="V148" s="9">
        <v>5</v>
      </c>
      <c r="W148" s="9">
        <v>0</v>
      </c>
      <c r="X148" s="9">
        <v>0</v>
      </c>
      <c r="Y148" s="9">
        <v>2</v>
      </c>
      <c r="Z148" s="9">
        <v>0</v>
      </c>
      <c r="AA148" s="9">
        <v>0</v>
      </c>
      <c r="AB148" s="19" t="s">
        <v>136</v>
      </c>
      <c r="AC148" s="19" t="s">
        <v>77</v>
      </c>
      <c r="AD148" s="54" t="s">
        <v>32</v>
      </c>
      <c r="AE148" s="54">
        <v>1</v>
      </c>
      <c r="AF148" s="54">
        <v>1</v>
      </c>
      <c r="AG148" s="54">
        <v>1</v>
      </c>
      <c r="AH148" s="54">
        <v>1</v>
      </c>
      <c r="AI148" s="54">
        <v>1</v>
      </c>
      <c r="AJ148" s="54">
        <v>1</v>
      </c>
      <c r="AK148" s="54" t="s">
        <v>32</v>
      </c>
    </row>
    <row r="149" spans="1:37" s="6" customFormat="1" ht="23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>
        <v>0</v>
      </c>
      <c r="S149" s="9">
        <v>7</v>
      </c>
      <c r="T149" s="9">
        <v>3</v>
      </c>
      <c r="U149" s="9">
        <v>0</v>
      </c>
      <c r="V149" s="9">
        <v>5</v>
      </c>
      <c r="W149" s="9">
        <v>0</v>
      </c>
      <c r="X149" s="9">
        <v>0</v>
      </c>
      <c r="Y149" s="9">
        <v>2</v>
      </c>
      <c r="Z149" s="9">
        <v>0</v>
      </c>
      <c r="AA149" s="9">
        <v>1</v>
      </c>
      <c r="AB149" s="19" t="s">
        <v>150</v>
      </c>
      <c r="AC149" s="19" t="s">
        <v>137</v>
      </c>
      <c r="AD149" s="22" t="s">
        <v>32</v>
      </c>
      <c r="AE149" s="22">
        <v>11137</v>
      </c>
      <c r="AF149" s="22">
        <v>11100</v>
      </c>
      <c r="AG149" s="22">
        <v>11000</v>
      </c>
      <c r="AH149" s="22">
        <v>10900</v>
      </c>
      <c r="AI149" s="22">
        <v>10700</v>
      </c>
      <c r="AJ149" s="22">
        <v>10500</v>
      </c>
      <c r="AK149" s="22">
        <v>10500</v>
      </c>
    </row>
    <row r="150" spans="1:37" s="6" customFormat="1" ht="4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9">
        <v>0</v>
      </c>
      <c r="S150" s="9">
        <v>7</v>
      </c>
      <c r="T150" s="9">
        <v>3</v>
      </c>
      <c r="U150" s="9">
        <v>0</v>
      </c>
      <c r="V150" s="9">
        <v>6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46" t="s">
        <v>191</v>
      </c>
      <c r="AC150" s="55" t="s">
        <v>16</v>
      </c>
      <c r="AD150" s="55" t="s">
        <v>32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5" t="s">
        <v>32</v>
      </c>
    </row>
    <row r="151" spans="1:37" s="6" customFormat="1" ht="33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9">
        <v>0</v>
      </c>
      <c r="S151" s="9">
        <v>7</v>
      </c>
      <c r="T151" s="9">
        <v>3</v>
      </c>
      <c r="U151" s="9">
        <v>0</v>
      </c>
      <c r="V151" s="9">
        <v>6</v>
      </c>
      <c r="W151" s="9">
        <v>0</v>
      </c>
      <c r="X151" s="9">
        <v>0</v>
      </c>
      <c r="Y151" s="9">
        <v>0</v>
      </c>
      <c r="Z151" s="9">
        <v>0</v>
      </c>
      <c r="AA151" s="9">
        <v>1</v>
      </c>
      <c r="AB151" s="19" t="s">
        <v>179</v>
      </c>
      <c r="AC151" s="54" t="s">
        <v>17</v>
      </c>
      <c r="AD151" s="54" t="s">
        <v>32</v>
      </c>
      <c r="AE151" s="54">
        <v>0</v>
      </c>
      <c r="AF151" s="54">
        <v>100</v>
      </c>
      <c r="AG151" s="54">
        <v>100</v>
      </c>
      <c r="AH151" s="54">
        <v>100</v>
      </c>
      <c r="AI151" s="54">
        <v>100</v>
      </c>
      <c r="AJ151" s="54">
        <v>100</v>
      </c>
      <c r="AK151" s="54" t="s">
        <v>32</v>
      </c>
    </row>
    <row r="152" spans="1:37" s="6" customFormat="1" ht="4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9">
        <v>0</v>
      </c>
      <c r="S152" s="9">
        <v>7</v>
      </c>
      <c r="T152" s="9">
        <v>3</v>
      </c>
      <c r="U152" s="9">
        <v>0</v>
      </c>
      <c r="V152" s="9">
        <v>6</v>
      </c>
      <c r="W152" s="9">
        <v>0</v>
      </c>
      <c r="X152" s="9">
        <v>0</v>
      </c>
      <c r="Y152" s="9">
        <v>1</v>
      </c>
      <c r="Z152" s="9">
        <v>0</v>
      </c>
      <c r="AA152" s="9">
        <v>0</v>
      </c>
      <c r="AB152" s="19" t="s">
        <v>182</v>
      </c>
      <c r="AC152" s="19" t="s">
        <v>77</v>
      </c>
      <c r="AD152" s="54" t="s">
        <v>32</v>
      </c>
      <c r="AE152" s="54" t="s">
        <v>32</v>
      </c>
      <c r="AF152" s="54">
        <v>1</v>
      </c>
      <c r="AG152" s="54">
        <v>1</v>
      </c>
      <c r="AH152" s="54">
        <v>1</v>
      </c>
      <c r="AI152" s="54">
        <v>1</v>
      </c>
      <c r="AJ152" s="54">
        <v>1</v>
      </c>
      <c r="AK152" s="54" t="s">
        <v>32</v>
      </c>
    </row>
    <row r="153" spans="1:37" s="6" customFormat="1" ht="33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9">
        <v>0</v>
      </c>
      <c r="S153" s="9">
        <v>7</v>
      </c>
      <c r="T153" s="9">
        <v>3</v>
      </c>
      <c r="U153" s="9">
        <v>0</v>
      </c>
      <c r="V153" s="9">
        <v>6</v>
      </c>
      <c r="W153" s="9">
        <v>0</v>
      </c>
      <c r="X153" s="9">
        <v>0</v>
      </c>
      <c r="Y153" s="9">
        <v>1</v>
      </c>
      <c r="Z153" s="9">
        <v>0</v>
      </c>
      <c r="AA153" s="9">
        <v>1</v>
      </c>
      <c r="AB153" s="19" t="s">
        <v>188</v>
      </c>
      <c r="AC153" s="19" t="s">
        <v>17</v>
      </c>
      <c r="AD153" s="54" t="s">
        <v>32</v>
      </c>
      <c r="AE153" s="54" t="s">
        <v>32</v>
      </c>
      <c r="AF153" s="54">
        <v>7</v>
      </c>
      <c r="AG153" s="54">
        <v>9</v>
      </c>
      <c r="AH153" s="54">
        <v>25</v>
      </c>
      <c r="AI153" s="54">
        <v>50</v>
      </c>
      <c r="AJ153" s="54">
        <v>54</v>
      </c>
      <c r="AK153" s="54">
        <v>54</v>
      </c>
    </row>
    <row r="154" spans="1:37" s="6" customFormat="1" ht="33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9">
        <v>0</v>
      </c>
      <c r="S154" s="9">
        <v>7</v>
      </c>
      <c r="T154" s="9">
        <v>3</v>
      </c>
      <c r="U154" s="9">
        <v>0</v>
      </c>
      <c r="V154" s="9">
        <v>6</v>
      </c>
      <c r="W154" s="9">
        <v>0</v>
      </c>
      <c r="X154" s="9">
        <v>0</v>
      </c>
      <c r="Y154" s="9">
        <v>1</v>
      </c>
      <c r="Z154" s="9">
        <v>0</v>
      </c>
      <c r="AA154" s="9">
        <v>2</v>
      </c>
      <c r="AB154" s="19" t="s">
        <v>189</v>
      </c>
      <c r="AC154" s="19" t="s">
        <v>17</v>
      </c>
      <c r="AD154" s="54" t="s">
        <v>32</v>
      </c>
      <c r="AE154" s="54" t="s">
        <v>32</v>
      </c>
      <c r="AF154" s="54">
        <v>7</v>
      </c>
      <c r="AG154" s="54">
        <v>16</v>
      </c>
      <c r="AH154" s="54">
        <v>36</v>
      </c>
      <c r="AI154" s="54">
        <v>68</v>
      </c>
      <c r="AJ154" s="54">
        <v>80</v>
      </c>
      <c r="AK154" s="54">
        <v>80</v>
      </c>
    </row>
    <row r="155" spans="1:37" s="6" customFormat="1" ht="33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9">
        <v>0</v>
      </c>
      <c r="S155" s="9">
        <v>7</v>
      </c>
      <c r="T155" s="9">
        <v>3</v>
      </c>
      <c r="U155" s="9">
        <v>0</v>
      </c>
      <c r="V155" s="9">
        <v>6</v>
      </c>
      <c r="W155" s="9">
        <v>0</v>
      </c>
      <c r="X155" s="9">
        <v>0</v>
      </c>
      <c r="Y155" s="9">
        <v>2</v>
      </c>
      <c r="Z155" s="9">
        <v>0</v>
      </c>
      <c r="AA155" s="9">
        <v>0</v>
      </c>
      <c r="AB155" s="19" t="s">
        <v>183</v>
      </c>
      <c r="AC155" s="19" t="s">
        <v>77</v>
      </c>
      <c r="AD155" s="54" t="s">
        <v>32</v>
      </c>
      <c r="AE155" s="54" t="s">
        <v>32</v>
      </c>
      <c r="AF155" s="54">
        <v>1</v>
      </c>
      <c r="AG155" s="54">
        <v>1</v>
      </c>
      <c r="AH155" s="54">
        <v>1</v>
      </c>
      <c r="AI155" s="54">
        <v>1</v>
      </c>
      <c r="AJ155" s="54">
        <v>1</v>
      </c>
      <c r="AK155" s="54" t="s">
        <v>32</v>
      </c>
    </row>
    <row r="156" spans="1:37" s="6" customFormat="1" ht="33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9">
        <v>0</v>
      </c>
      <c r="S156" s="9">
        <v>7</v>
      </c>
      <c r="T156" s="9">
        <v>3</v>
      </c>
      <c r="U156" s="9">
        <v>0</v>
      </c>
      <c r="V156" s="9">
        <v>6</v>
      </c>
      <c r="W156" s="9">
        <v>0</v>
      </c>
      <c r="X156" s="9">
        <v>0</v>
      </c>
      <c r="Y156" s="9">
        <v>2</v>
      </c>
      <c r="Z156" s="9">
        <v>0</v>
      </c>
      <c r="AA156" s="9">
        <v>1</v>
      </c>
      <c r="AB156" s="19" t="s">
        <v>190</v>
      </c>
      <c r="AC156" s="19" t="s">
        <v>17</v>
      </c>
      <c r="AD156" s="54" t="s">
        <v>32</v>
      </c>
      <c r="AE156" s="54" t="s">
        <v>32</v>
      </c>
      <c r="AF156" s="54">
        <v>76.6</v>
      </c>
      <c r="AG156" s="54">
        <v>76.9</v>
      </c>
      <c r="AH156" s="54">
        <v>77.6</v>
      </c>
      <c r="AI156" s="54">
        <v>79.1</v>
      </c>
      <c r="AJ156" s="54">
        <v>81.3</v>
      </c>
      <c r="AK156" s="54">
        <v>81.3</v>
      </c>
    </row>
    <row r="157" spans="1:37" s="6" customFormat="1" ht="33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9">
        <v>0</v>
      </c>
      <c r="S157" s="9">
        <v>7</v>
      </c>
      <c r="T157" s="9">
        <v>3</v>
      </c>
      <c r="U157" s="9">
        <v>0</v>
      </c>
      <c r="V157" s="9">
        <v>6</v>
      </c>
      <c r="W157" s="9">
        <v>0</v>
      </c>
      <c r="X157" s="9">
        <v>0</v>
      </c>
      <c r="Y157" s="9">
        <v>2</v>
      </c>
      <c r="Z157" s="9">
        <v>0</v>
      </c>
      <c r="AA157" s="9">
        <v>2</v>
      </c>
      <c r="AB157" s="19" t="s">
        <v>184</v>
      </c>
      <c r="AC157" s="19" t="s">
        <v>17</v>
      </c>
      <c r="AD157" s="54" t="s">
        <v>32</v>
      </c>
      <c r="AE157" s="54" t="s">
        <v>32</v>
      </c>
      <c r="AF157" s="54">
        <v>50</v>
      </c>
      <c r="AG157" s="54">
        <v>60</v>
      </c>
      <c r="AH157" s="54">
        <v>70</v>
      </c>
      <c r="AI157" s="54">
        <v>80</v>
      </c>
      <c r="AJ157" s="54">
        <v>90</v>
      </c>
      <c r="AK157" s="54">
        <v>90</v>
      </c>
    </row>
    <row r="158" s="6" customFormat="1" ht="33" customHeight="1">
      <c r="AB158" s="15"/>
    </row>
    <row r="159" s="6" customFormat="1" ht="33" customHeight="1">
      <c r="AB159" s="15"/>
    </row>
    <row r="160" s="6" customFormat="1" ht="33" customHeight="1">
      <c r="AB160" s="15"/>
    </row>
    <row r="161" s="6" customFormat="1" ht="33" customHeight="1">
      <c r="AB161" s="15"/>
    </row>
    <row r="162" s="6" customFormat="1" ht="33" customHeight="1">
      <c r="AB162" s="15"/>
    </row>
    <row r="163" s="6" customFormat="1" ht="33" customHeight="1">
      <c r="AB163" s="15"/>
    </row>
    <row r="164" s="6" customFormat="1" ht="33" customHeight="1">
      <c r="AB164" s="15"/>
    </row>
    <row r="165" s="6" customFormat="1" ht="33" customHeight="1">
      <c r="AB165" s="15"/>
    </row>
    <row r="166" s="6" customFormat="1" ht="33" customHeight="1">
      <c r="AB166" s="15"/>
    </row>
    <row r="167" s="6" customFormat="1" ht="33" customHeight="1">
      <c r="AB167" s="15"/>
    </row>
    <row r="168" s="6" customFormat="1" ht="33" customHeight="1">
      <c r="AB168" s="15"/>
    </row>
    <row r="169" s="6" customFormat="1" ht="33" customHeight="1">
      <c r="AB169" s="15"/>
    </row>
    <row r="170" s="6" customFormat="1" ht="33" customHeight="1">
      <c r="AB170" s="15"/>
    </row>
    <row r="171" s="6" customFormat="1" ht="33" customHeight="1">
      <c r="AB171" s="15"/>
    </row>
    <row r="172" s="6" customFormat="1" ht="33" customHeight="1">
      <c r="AB172" s="15"/>
    </row>
    <row r="173" s="6" customFormat="1" ht="33" customHeight="1">
      <c r="AB173" s="15"/>
    </row>
    <row r="174" ht="33" customHeight="1">
      <c r="AB174" s="3"/>
    </row>
    <row r="175" ht="33" customHeight="1">
      <c r="AB175" s="3"/>
    </row>
    <row r="176" ht="33" customHeight="1">
      <c r="AB176" s="3"/>
    </row>
    <row r="177" ht="33" customHeight="1">
      <c r="AB177" s="3"/>
    </row>
  </sheetData>
  <sheetProtection/>
  <mergeCells count="53">
    <mergeCell ref="R19:S20"/>
    <mergeCell ref="W19:Y20"/>
    <mergeCell ref="T19:T20"/>
    <mergeCell ref="A12:S12"/>
    <mergeCell ref="A9:R9"/>
    <mergeCell ref="A13:T13"/>
    <mergeCell ref="A15:AH15"/>
    <mergeCell ref="A11:R11"/>
    <mergeCell ref="A10:R10"/>
    <mergeCell ref="A14:V14"/>
    <mergeCell ref="A18:Q18"/>
    <mergeCell ref="AE6:AK6"/>
    <mergeCell ref="AD18:AD20"/>
    <mergeCell ref="U19:U20"/>
    <mergeCell ref="R18:AA18"/>
    <mergeCell ref="AM2:AS2"/>
    <mergeCell ref="AM3:AS3"/>
    <mergeCell ref="AM4:AS4"/>
    <mergeCell ref="AM5:AS5"/>
    <mergeCell ref="V19:V20"/>
    <mergeCell ref="A4:AC4"/>
    <mergeCell ref="A2:AB2"/>
    <mergeCell ref="B3:AB3"/>
    <mergeCell ref="H5:N5"/>
    <mergeCell ref="AE3:AK3"/>
    <mergeCell ref="AE4:AK4"/>
    <mergeCell ref="AE5:AK5"/>
    <mergeCell ref="AK19:AK20"/>
    <mergeCell ref="AE19:AE20"/>
    <mergeCell ref="AF19:AF20"/>
    <mergeCell ref="A7:AE7"/>
    <mergeCell ref="AB18:AB20"/>
    <mergeCell ref="AC18:AC20"/>
    <mergeCell ref="Z19:AA20"/>
    <mergeCell ref="A16:AG16"/>
    <mergeCell ref="A19:C20"/>
    <mergeCell ref="M20:Q20"/>
    <mergeCell ref="AM7:AS7"/>
    <mergeCell ref="AN10:AS10"/>
    <mergeCell ref="AN8:AS8"/>
    <mergeCell ref="AN9:AS9"/>
    <mergeCell ref="AE2:AK2"/>
    <mergeCell ref="AE18:AJ18"/>
    <mergeCell ref="H20:I20"/>
    <mergeCell ref="H19:Q19"/>
    <mergeCell ref="K20:L20"/>
    <mergeCell ref="D19:E20"/>
    <mergeCell ref="F19:G20"/>
    <mergeCell ref="AM6:AS6"/>
    <mergeCell ref="AG19:AG20"/>
    <mergeCell ref="AI19:AI20"/>
    <mergeCell ref="AH19:AH20"/>
    <mergeCell ref="AJ19:AJ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2019-08-07T07:25:43Z</cp:lastPrinted>
  <dcterms:created xsi:type="dcterms:W3CDTF">2013-08-05T12:36:42Z</dcterms:created>
  <dcterms:modified xsi:type="dcterms:W3CDTF">2019-08-07T07:25:48Z</dcterms:modified>
  <cp:category/>
  <cp:version/>
  <cp:contentType/>
  <cp:contentStatus/>
</cp:coreProperties>
</file>