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5" i="1"/>
  <c r="G35"/>
  <c r="H35"/>
  <c r="I35"/>
  <c r="J35"/>
  <c r="K35"/>
  <c r="E35"/>
  <c r="J26" l="1"/>
  <c r="H26"/>
  <c r="F26"/>
  <c r="F116"/>
  <c r="H116" s="1"/>
  <c r="J116" s="1"/>
  <c r="D99"/>
  <c r="D67" s="1"/>
  <c r="E99"/>
  <c r="E67" s="1"/>
  <c r="F99"/>
  <c r="F67" s="1"/>
  <c r="G99"/>
  <c r="G67" s="1"/>
  <c r="H99"/>
  <c r="H67" s="1"/>
  <c r="I99"/>
  <c r="I67" s="1"/>
  <c r="J99"/>
  <c r="J67" s="1"/>
  <c r="K99"/>
  <c r="K67" s="1"/>
  <c r="G116" l="1"/>
  <c r="I116" s="1"/>
  <c r="K116" s="1"/>
  <c r="C99"/>
  <c r="C67" s="1"/>
</calcChain>
</file>

<file path=xl/sharedStrings.xml><?xml version="1.0" encoding="utf-8"?>
<sst xmlns="http://schemas.openxmlformats.org/spreadsheetml/2006/main" count="176" uniqueCount="99">
  <si>
    <t xml:space="preserve"> </t>
  </si>
  <si>
    <t>Показатели</t>
  </si>
  <si>
    <t>Единица измерения</t>
  </si>
  <si>
    <t xml:space="preserve"> Демографические показатели</t>
  </si>
  <si>
    <t>Численность  населения (на начало года) - всего</t>
  </si>
  <si>
    <t>в % к предыдущему году</t>
  </si>
  <si>
    <t>Численность  населения (среднегодовая) - всего</t>
  </si>
  <si>
    <t>Промышленность</t>
  </si>
  <si>
    <t>Объем отгруженных товаров собственного производства, выполненых работ и услуг собственными силами по видам экономической деятельности (C+D+E) в действующих ценах каждого года - всего</t>
  </si>
  <si>
    <t>тыс.рублей</t>
  </si>
  <si>
    <t>Индекс промышленного производства (C+D+E) - всего</t>
  </si>
  <si>
    <t xml:space="preserve"> Продукция сельского хозяйства во всех категориях хозяйств - всего</t>
  </si>
  <si>
    <t>млн рублей в ценах соответствующих лет</t>
  </si>
  <si>
    <t>в % к предыдущему году в сопоставимых ценах</t>
  </si>
  <si>
    <t xml:space="preserve">     в том числе</t>
  </si>
  <si>
    <t xml:space="preserve">     продукция сельскохозяйственных предприятий</t>
  </si>
  <si>
    <t xml:space="preserve">     продукция крестьянских (фермерских) хозяйств</t>
  </si>
  <si>
    <t xml:space="preserve">      продукция в  хозяйствах  населения</t>
  </si>
  <si>
    <t>Малое предпринимательство</t>
  </si>
  <si>
    <t xml:space="preserve">Число средних предприятий (на конец года), всего               </t>
  </si>
  <si>
    <t>единиц</t>
  </si>
  <si>
    <t>Число малых предприятий, включая микропредприятия (на конец года), всего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</si>
  <si>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</si>
  <si>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тыс. чел.</t>
  </si>
  <si>
    <t xml:space="preserve">Количество предпринимателей без образования юридического лица (ПБОЮЛ), всего               </t>
  </si>
  <si>
    <t>человек</t>
  </si>
  <si>
    <t>Строительство</t>
  </si>
  <si>
    <t>% к предыдущему году в сопоставимых ценах</t>
  </si>
  <si>
    <t>Ввод в действие жилых домов</t>
  </si>
  <si>
    <t>тыс. кв. м в общей площади</t>
  </si>
  <si>
    <t>Удельный вес жилых домов, построенных населением</t>
  </si>
  <si>
    <t>%</t>
  </si>
  <si>
    <t>Инвестиции</t>
  </si>
  <si>
    <t>Индекс физического объема</t>
  </si>
  <si>
    <t>Индекс-дефлятор</t>
  </si>
  <si>
    <t>% к предыдущему году</t>
  </si>
  <si>
    <t xml:space="preserve">Среднегодовая численность занятых в экономике </t>
  </si>
  <si>
    <t>тыс. человек</t>
  </si>
  <si>
    <t>Среднесписочная численность работников организаций (без внешних совместителей) - всего:</t>
  </si>
  <si>
    <t xml:space="preserve">Среднемесячная номинальная начисленная заработная плата </t>
  </si>
  <si>
    <t>рублей</t>
  </si>
  <si>
    <t>Фонд начисленной заработной платы всех работников  - всего:</t>
  </si>
  <si>
    <t>млн рублей</t>
  </si>
  <si>
    <t>Естественный прирост (+), убыль (-)</t>
  </si>
  <si>
    <t>Миграционный прирост (+),  снижение (-)</t>
  </si>
  <si>
    <t>- обрабатывающие производства (С)</t>
  </si>
  <si>
    <t>- обеспечение  электрической энергией, газом, и паром  (D)</t>
  </si>
  <si>
    <t>- водоснабжение, водоотведение, организация сбора и утилизации отходов, деятельность по ликвидации загрязнений (Е)</t>
  </si>
  <si>
    <t>Объем инвестиций в основной капитал (без субъектов малого предпринимательства) в ценах соответствующих лет</t>
  </si>
  <si>
    <t>Сельское хозяйство</t>
  </si>
  <si>
    <t>Потребительский рынок</t>
  </si>
  <si>
    <t>Оборот розничной торговли (по крупным и средним)</t>
  </si>
  <si>
    <t>Индекс физического объема оборота розничной торговли</t>
  </si>
  <si>
    <t>2023 год прогноз</t>
  </si>
  <si>
    <t>консервативный</t>
  </si>
  <si>
    <t>базовый</t>
  </si>
  <si>
    <t>Общий коэффициент рождаемости</t>
  </si>
  <si>
    <t>число родившихся живыми на 1000 человек населения</t>
  </si>
  <si>
    <t>Численность населения трудоспособного возраста (на 1 января года)</t>
  </si>
  <si>
    <t xml:space="preserve">Общий коэффициент смертности </t>
  </si>
  <si>
    <t>число умерших на 1000 человек населения</t>
  </si>
  <si>
    <t>Численность населения старше трудоспособного возраста (на 1 января года)</t>
  </si>
  <si>
    <t>Индекс дефлятор оборота розничной торговли</t>
  </si>
  <si>
    <t xml:space="preserve">% к предыдущему году </t>
  </si>
  <si>
    <t>Темп роста номинальной начисленной среднемесячной заработной платы работников организаций</t>
  </si>
  <si>
    <t>Темп роста фонда заработной платы работников организаций</t>
  </si>
  <si>
    <t>Трудовые ресурсы</t>
  </si>
  <si>
    <t>Денежные доходы населения</t>
  </si>
  <si>
    <t>Реальные располагаемые денежные доходы населения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</si>
  <si>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</si>
  <si>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</si>
  <si>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Привлеченные средства, из них:</t>
  </si>
  <si>
    <t>кредиты банков, в том числе:</t>
  </si>
  <si>
    <t>кредиты иностранных банков</t>
  </si>
  <si>
    <t>заемные средства других организаций</t>
  </si>
  <si>
    <t>бюджетные средства, 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</si>
  <si>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</si>
  <si>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</si>
  <si>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</si>
  <si>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</si>
  <si>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млн руб.</t>
  </si>
  <si>
    <t>млн. рублей в ценах соответствующих лет</t>
  </si>
  <si>
    <t>Оборот малых и средних предприятий, включая микропредприятия</t>
  </si>
  <si>
    <t>Труд и занятость</t>
  </si>
  <si>
    <t>Уровень зарегистрированной безработицы (на конец года)</t>
  </si>
  <si>
    <t xml:space="preserve">2020 год отчет              </t>
  </si>
  <si>
    <t>2024 год прогноз</t>
  </si>
  <si>
    <t>Раздел. III   Направления социально-экономического развития Западнодвинского муниципального округа Тверской области и целевые показатели прогноза социально-экономического развития на 2023 год и на период до 2025 года</t>
  </si>
  <si>
    <t>2025 год прогноз</t>
  </si>
  <si>
    <t xml:space="preserve">2022 год оценка               </t>
  </si>
  <si>
    <t xml:space="preserve">2021 год отчет              </t>
  </si>
  <si>
    <t>Численность населения с денежными доходами ниже прожиточного минимума к общей численности населения</t>
  </si>
  <si>
    <t>в2.1р</t>
  </si>
  <si>
    <t>Консолидированный бюджет муниципального образования</t>
  </si>
  <si>
    <t>Доходы консолидированного бюджета муниципального образования</t>
  </si>
  <si>
    <t>Расходы консолидированного бюджета  муниципального образования  всего</t>
  </si>
  <si>
    <t xml:space="preserve">Дефицит(-),профицит(+) консолидированного бюджета муниципального образования </t>
  </si>
  <si>
    <t xml:space="preserve">млн рублей </t>
  </si>
  <si>
    <t>Приложение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</si>
</sst>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0.0"/>
    <numFmt numFmtId="166" formatCode="#,##0.0;[Red]\-#,##0.0"/>
    <numFmt numFmtId="167" formatCode="#,##0.0"/>
    <numFmt numFmtId="168" formatCode="#,##0.000"/>
    <numFmt numFmtId="169" formatCode="#,##0.00;[Red]\-#,##0.00"/>
    <numFmt numFmtId="170" formatCode="0.000"/>
    <numFmt numFmtId="171" formatCode="_-* #,##0.0_р_._-;\-* #,##0.0_р_._-;_-* &quot;-&quot;??_р_._-;_-@_-"/>
    <numFmt numFmtId="172" formatCode="#,##0.0000"/>
  </numFmts>
  <fonts count="1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11"/>
      <name val="Times New Roman"/>
      <family val="1"/>
      <charset val="204"/>
    </font>
    <font>
      <u/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7" fillId="0" borderId="0" xfId="0" applyFont="1" applyFill="1"/>
    <xf numFmtId="0" fontId="7" fillId="0" borderId="0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167" fontId="2" fillId="2" borderId="2" xfId="0" applyNumberFormat="1" applyFont="1" applyFill="1" applyBorder="1" applyAlignment="1" applyProtection="1">
      <alignment horizontal="center" vertical="center"/>
      <protection locked="0"/>
    </xf>
    <xf numFmtId="167" fontId="2" fillId="2" borderId="5" xfId="0" applyNumberFormat="1" applyFont="1" applyFill="1" applyBorder="1" applyAlignment="1" applyProtection="1">
      <alignment horizontal="center" vertical="center"/>
      <protection locked="0"/>
    </xf>
    <xf numFmtId="167" fontId="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8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left" vertical="center" wrapText="1" indent="1"/>
    </xf>
    <xf numFmtId="0" fontId="2" fillId="2" borderId="2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justify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left" vertical="top" wrapText="1" shrinkToFi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Border="1"/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/>
    <xf numFmtId="165" fontId="2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8" xfId="0" applyFont="1" applyFill="1" applyBorder="1"/>
    <xf numFmtId="0" fontId="2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2" xfId="0" applyFont="1" applyBorder="1"/>
    <xf numFmtId="0" fontId="5" fillId="0" borderId="2" xfId="0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top"/>
    </xf>
    <xf numFmtId="0" fontId="5" fillId="0" borderId="0" xfId="0" applyFont="1" applyAlignment="1">
      <alignment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 shrinkToFit="1"/>
    </xf>
    <xf numFmtId="0" fontId="4" fillId="0" borderId="5" xfId="0" applyFont="1" applyFill="1" applyBorder="1" applyAlignment="1" applyProtection="1">
      <alignment horizontal="left" vertical="top" wrapText="1" shrinkToFit="1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168" fontId="2" fillId="2" borderId="2" xfId="0" applyNumberFormat="1" applyFont="1" applyFill="1" applyBorder="1" applyAlignment="1" applyProtection="1">
      <alignment horizontal="center" vertical="center"/>
      <protection locked="0"/>
    </xf>
    <xf numFmtId="168" fontId="2" fillId="0" borderId="2" xfId="0" applyNumberFormat="1" applyFont="1" applyFill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0" fontId="5" fillId="0" borderId="8" xfId="0" applyFont="1" applyBorder="1"/>
    <xf numFmtId="165" fontId="2" fillId="0" borderId="5" xfId="0" applyNumberFormat="1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165" fontId="2" fillId="0" borderId="7" xfId="0" applyNumberFormat="1" applyFont="1" applyBorder="1" applyAlignment="1">
      <alignment horizontal="center" vertical="top" wrapText="1"/>
    </xf>
    <xf numFmtId="165" fontId="2" fillId="0" borderId="10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 applyProtection="1">
      <alignment horizontal="center" vertical="top" wrapText="1"/>
      <protection hidden="1"/>
    </xf>
    <xf numFmtId="165" fontId="2" fillId="0" borderId="8" xfId="0" applyNumberFormat="1" applyFont="1" applyBorder="1" applyAlignment="1" applyProtection="1">
      <alignment horizontal="center" vertical="top" wrapText="1"/>
    </xf>
    <xf numFmtId="165" fontId="5" fillId="0" borderId="0" xfId="0" applyNumberFormat="1" applyFont="1" applyAlignment="1">
      <alignment horizontal="center" vertical="top"/>
    </xf>
    <xf numFmtId="170" fontId="2" fillId="0" borderId="5" xfId="0" applyNumberFormat="1" applyFont="1" applyBorder="1" applyAlignment="1">
      <alignment horizontal="center" vertical="top" wrapText="1"/>
    </xf>
    <xf numFmtId="170" fontId="2" fillId="0" borderId="8" xfId="0" applyNumberFormat="1" applyFont="1" applyBorder="1" applyAlignment="1">
      <alignment horizontal="center" vertical="top" wrapText="1"/>
    </xf>
    <xf numFmtId="170" fontId="2" fillId="0" borderId="2" xfId="0" applyNumberFormat="1" applyFont="1" applyBorder="1" applyAlignment="1">
      <alignment horizontal="center" vertical="top" wrapText="1"/>
    </xf>
    <xf numFmtId="170" fontId="5" fillId="0" borderId="2" xfId="0" applyNumberFormat="1" applyFont="1" applyBorder="1" applyAlignment="1">
      <alignment horizontal="center" vertical="center"/>
    </xf>
    <xf numFmtId="170" fontId="2" fillId="0" borderId="2" xfId="0" applyNumberFormat="1" applyFont="1" applyBorder="1" applyAlignment="1">
      <alignment horizontal="center" vertical="center" wrapText="1"/>
    </xf>
    <xf numFmtId="170" fontId="2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165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167" fontId="10" fillId="0" borderId="5" xfId="0" applyNumberFormat="1" applyFont="1" applyFill="1" applyBorder="1" applyAlignment="1" applyProtection="1">
      <alignment horizontal="center" vertical="center"/>
      <protection locked="0"/>
    </xf>
    <xf numFmtId="167" fontId="2" fillId="0" borderId="2" xfId="0" applyNumberFormat="1" applyFont="1" applyFill="1" applyBorder="1" applyAlignment="1">
      <alignment horizontal="center" vertical="center"/>
    </xf>
    <xf numFmtId="168" fontId="2" fillId="2" borderId="5" xfId="0" applyNumberFormat="1" applyFont="1" applyFill="1" applyBorder="1" applyAlignment="1" applyProtection="1">
      <alignment horizontal="center" vertical="center"/>
      <protection locked="0"/>
    </xf>
    <xf numFmtId="168" fontId="10" fillId="2" borderId="5" xfId="0" applyNumberFormat="1" applyFont="1" applyFill="1" applyBorder="1" applyAlignment="1" applyProtection="1">
      <alignment horizontal="center" vertical="center"/>
      <protection locked="0"/>
    </xf>
    <xf numFmtId="168" fontId="10" fillId="0" borderId="5" xfId="0" applyNumberFormat="1" applyFont="1" applyFill="1" applyBorder="1" applyAlignment="1" applyProtection="1">
      <alignment horizontal="center" vertical="center"/>
      <protection locked="0"/>
    </xf>
    <xf numFmtId="168" fontId="2" fillId="0" borderId="2" xfId="0" applyNumberFormat="1" applyFont="1" applyFill="1" applyBorder="1" applyAlignment="1" applyProtection="1">
      <alignment horizontal="center" vertical="center"/>
      <protection locked="0"/>
    </xf>
    <xf numFmtId="168" fontId="2" fillId="0" borderId="5" xfId="0" applyNumberFormat="1" applyFont="1" applyFill="1" applyBorder="1" applyAlignment="1" applyProtection="1">
      <alignment horizontal="center" vertical="center"/>
      <protection locked="0"/>
    </xf>
    <xf numFmtId="168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 vertical="center"/>
    </xf>
    <xf numFmtId="170" fontId="2" fillId="2" borderId="6" xfId="0" applyNumberFormat="1" applyFont="1" applyFill="1" applyBorder="1" applyAlignment="1">
      <alignment horizontal="center" vertical="center"/>
    </xf>
    <xf numFmtId="170" fontId="2" fillId="2" borderId="5" xfId="0" applyNumberFormat="1" applyFont="1" applyFill="1" applyBorder="1" applyAlignment="1">
      <alignment horizontal="center" vertical="center"/>
    </xf>
    <xf numFmtId="170" fontId="2" fillId="2" borderId="8" xfId="0" applyNumberFormat="1" applyFont="1" applyFill="1" applyBorder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 wrapText="1"/>
    </xf>
    <xf numFmtId="169" fontId="4" fillId="2" borderId="4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1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0" fontId="2" fillId="2" borderId="2" xfId="0" applyNumberFormat="1" applyFont="1" applyFill="1" applyBorder="1" applyAlignment="1">
      <alignment horizontal="center" vertical="top" wrapText="1"/>
    </xf>
    <xf numFmtId="170" fontId="5" fillId="0" borderId="2" xfId="0" applyNumberFormat="1" applyFont="1" applyBorder="1" applyAlignment="1">
      <alignment horizontal="center" vertical="top"/>
    </xf>
    <xf numFmtId="170" fontId="5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top" wrapText="1"/>
      <protection hidden="1"/>
    </xf>
    <xf numFmtId="170" fontId="2" fillId="2" borderId="2" xfId="0" applyNumberFormat="1" applyFont="1" applyFill="1" applyBorder="1" applyAlignment="1">
      <alignment horizontal="center" vertical="center"/>
    </xf>
    <xf numFmtId="170" fontId="2" fillId="2" borderId="2" xfId="0" applyNumberFormat="1" applyFont="1" applyFill="1" applyBorder="1" applyAlignment="1" applyProtection="1">
      <alignment horizontal="center" vertical="center"/>
      <protection locked="0"/>
    </xf>
    <xf numFmtId="172" fontId="2" fillId="2" borderId="2" xfId="0" applyNumberFormat="1" applyFont="1" applyFill="1" applyBorder="1" applyAlignment="1" applyProtection="1">
      <alignment horizontal="center" vertical="center"/>
      <protection locked="0"/>
    </xf>
    <xf numFmtId="170" fontId="2" fillId="0" borderId="2" xfId="0" applyNumberFormat="1" applyFont="1" applyBorder="1" applyAlignment="1">
      <alignment horizontal="center"/>
    </xf>
    <xf numFmtId="170" fontId="5" fillId="0" borderId="2" xfId="0" applyNumberFormat="1" applyFont="1" applyBorder="1" applyAlignment="1">
      <alignment horizontal="center"/>
    </xf>
    <xf numFmtId="170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8" fillId="0" borderId="2" xfId="0" applyFont="1" applyFill="1" applyBorder="1" applyAlignment="1"/>
    <xf numFmtId="0" fontId="2" fillId="0" borderId="2" xfId="0" applyFont="1" applyFill="1" applyBorder="1" applyAlignment="1"/>
    <xf numFmtId="0" fontId="7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71" fontId="2" fillId="2" borderId="6" xfId="1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1" fillId="0" borderId="8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27"/>
  <sheetViews>
    <sheetView tabSelected="1" zoomScale="60" zoomScaleNormal="60" workbookViewId="0">
      <selection activeCell="H14" sqref="H14:I14"/>
    </sheetView>
  </sheetViews>
  <sheetFormatPr defaultRowHeight="15"/>
  <cols>
    <col min="1" max="1" width="81.140625" customWidth="1"/>
    <col min="2" max="2" width="30.28515625" customWidth="1"/>
    <col min="3" max="3" width="15.140625" customWidth="1"/>
    <col min="4" max="4" width="13.5703125" customWidth="1"/>
    <col min="5" max="5" width="15.140625" customWidth="1"/>
    <col min="6" max="6" width="16" customWidth="1"/>
    <col min="7" max="7" width="11.5703125" customWidth="1"/>
    <col min="8" max="8" width="15.85546875" customWidth="1"/>
    <col min="9" max="9" width="11.7109375" customWidth="1"/>
    <col min="10" max="10" width="16" customWidth="1"/>
    <col min="11" max="11" width="12.42578125" customWidth="1"/>
  </cols>
  <sheetData>
    <row r="2" spans="1:11" ht="1.5" customHeight="1"/>
    <row r="3" spans="1:11" hidden="1"/>
    <row r="4" spans="1:11" hidden="1"/>
    <row r="5" spans="1:11" ht="18.75">
      <c r="A5" s="183" t="s">
        <v>98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7" spans="1:11" ht="47.25" customHeight="1">
      <c r="A7" s="184" t="s">
        <v>87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 ht="1.5" customHeight="1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1" ht="15.75" hidden="1" customHeight="1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</row>
    <row r="10" spans="1:11" ht="16.5" hidden="1" customHeight="1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</row>
    <row r="11" spans="1:11" ht="0.75" hidden="1" customHeight="1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</row>
    <row r="12" spans="1:11" ht="3" hidden="1" customHeight="1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</row>
    <row r="13" spans="1:11" ht="12" customHeight="1">
      <c r="A13" s="2"/>
      <c r="B13" s="3" t="s">
        <v>0</v>
      </c>
      <c r="C13" s="1"/>
      <c r="D13" s="1"/>
      <c r="E13" s="1"/>
      <c r="F13" s="1"/>
      <c r="G13" s="1"/>
      <c r="H13" s="1"/>
    </row>
    <row r="14" spans="1:11" ht="19.5" customHeight="1">
      <c r="A14" s="188" t="s">
        <v>1</v>
      </c>
      <c r="B14" s="188" t="s">
        <v>2</v>
      </c>
      <c r="C14" s="186" t="s">
        <v>85</v>
      </c>
      <c r="D14" s="186" t="s">
        <v>90</v>
      </c>
      <c r="E14" s="186" t="s">
        <v>89</v>
      </c>
      <c r="F14" s="190" t="s">
        <v>53</v>
      </c>
      <c r="G14" s="192"/>
      <c r="H14" s="190" t="s">
        <v>86</v>
      </c>
      <c r="I14" s="191"/>
      <c r="J14" s="190" t="s">
        <v>88</v>
      </c>
      <c r="K14" s="191"/>
    </row>
    <row r="15" spans="1:11" ht="19.5" customHeight="1">
      <c r="A15" s="189"/>
      <c r="B15" s="189"/>
      <c r="C15" s="187"/>
      <c r="D15" s="187"/>
      <c r="E15" s="187"/>
      <c r="F15" s="86" t="s">
        <v>54</v>
      </c>
      <c r="G15" s="4" t="s">
        <v>55</v>
      </c>
      <c r="H15" s="86" t="s">
        <v>54</v>
      </c>
      <c r="I15" s="4" t="s">
        <v>55</v>
      </c>
      <c r="J15" s="86" t="s">
        <v>54</v>
      </c>
      <c r="K15" s="4" t="s">
        <v>55</v>
      </c>
    </row>
    <row r="16" spans="1:11" ht="19.5" customHeight="1">
      <c r="A16" s="4" t="s">
        <v>3</v>
      </c>
      <c r="B16" s="5"/>
      <c r="C16" s="6"/>
      <c r="D16" s="6"/>
      <c r="E16" s="6"/>
      <c r="F16" s="7"/>
      <c r="G16" s="7"/>
      <c r="H16" s="69"/>
      <c r="I16" s="68"/>
      <c r="J16" s="68"/>
      <c r="K16" s="7"/>
    </row>
    <row r="17" spans="1:11" ht="18" customHeight="1">
      <c r="A17" s="8" t="s">
        <v>4</v>
      </c>
      <c r="B17" s="5" t="s">
        <v>25</v>
      </c>
      <c r="C17" s="27">
        <v>12881</v>
      </c>
      <c r="D17" s="27">
        <v>12521</v>
      </c>
      <c r="E17" s="27">
        <v>12168</v>
      </c>
      <c r="F17" s="27">
        <v>11830</v>
      </c>
      <c r="G17" s="27">
        <v>11853</v>
      </c>
      <c r="H17" s="112">
        <v>11530</v>
      </c>
      <c r="I17" s="27">
        <v>11555</v>
      </c>
      <c r="J17" s="27">
        <v>11250</v>
      </c>
      <c r="K17" s="27">
        <v>11268</v>
      </c>
    </row>
    <row r="18" spans="1:11" ht="18" customHeight="1">
      <c r="A18" s="8" t="s">
        <v>6</v>
      </c>
      <c r="B18" s="5" t="s">
        <v>25</v>
      </c>
      <c r="C18" s="33">
        <v>12701</v>
      </c>
      <c r="D18" s="153">
        <v>12344</v>
      </c>
      <c r="E18" s="33">
        <v>12011</v>
      </c>
      <c r="F18" s="33">
        <v>11680</v>
      </c>
      <c r="G18" s="33">
        <v>11704</v>
      </c>
      <c r="H18" s="70">
        <v>11390</v>
      </c>
      <c r="I18" s="33">
        <v>11412</v>
      </c>
      <c r="J18" s="27">
        <v>11125</v>
      </c>
      <c r="K18" s="33">
        <v>11133</v>
      </c>
    </row>
    <row r="19" spans="1:11" ht="17.25" customHeight="1">
      <c r="A19" s="90" t="s">
        <v>58</v>
      </c>
      <c r="B19" s="36" t="s">
        <v>25</v>
      </c>
      <c r="C19" s="33">
        <v>6405</v>
      </c>
      <c r="D19" s="37">
        <v>6218</v>
      </c>
      <c r="E19" s="33">
        <v>6054</v>
      </c>
      <c r="F19" s="33">
        <v>5887</v>
      </c>
      <c r="G19" s="37">
        <v>5899</v>
      </c>
      <c r="H19" s="33">
        <v>5741</v>
      </c>
      <c r="I19" s="33">
        <v>5752</v>
      </c>
      <c r="J19" s="40">
        <v>5607</v>
      </c>
      <c r="K19" s="33">
        <v>5611</v>
      </c>
    </row>
    <row r="20" spans="1:11" ht="36.75" customHeight="1">
      <c r="A20" s="94" t="s">
        <v>61</v>
      </c>
      <c r="B20" s="36" t="s">
        <v>25</v>
      </c>
      <c r="C20" s="33">
        <v>4001</v>
      </c>
      <c r="D20" s="157">
        <v>3876</v>
      </c>
      <c r="E20" s="33">
        <v>3771</v>
      </c>
      <c r="F20" s="33">
        <v>3668</v>
      </c>
      <c r="G20" s="37">
        <v>3675</v>
      </c>
      <c r="H20" s="33">
        <v>3576</v>
      </c>
      <c r="I20" s="33">
        <v>3583</v>
      </c>
      <c r="J20" s="27">
        <v>3490</v>
      </c>
      <c r="K20" s="33">
        <v>3496</v>
      </c>
    </row>
    <row r="21" spans="1:11" ht="33.75" customHeight="1">
      <c r="A21" s="35" t="s">
        <v>56</v>
      </c>
      <c r="B21" s="87" t="s">
        <v>57</v>
      </c>
      <c r="C21" s="34">
        <v>7.1</v>
      </c>
      <c r="D21" s="154">
        <v>6.9</v>
      </c>
      <c r="E21" s="37">
        <v>6.9</v>
      </c>
      <c r="F21" s="34">
        <v>6.8</v>
      </c>
      <c r="G21" s="34">
        <v>7</v>
      </c>
      <c r="H21" s="34">
        <v>7</v>
      </c>
      <c r="I21" s="37">
        <v>7.1</v>
      </c>
      <c r="J21" s="92">
        <v>7.1</v>
      </c>
      <c r="K21" s="33">
        <v>7.2</v>
      </c>
    </row>
    <row r="22" spans="1:11" ht="33.75" customHeight="1">
      <c r="A22" s="89" t="s">
        <v>59</v>
      </c>
      <c r="B22" s="88" t="s">
        <v>60</v>
      </c>
      <c r="C22" s="33">
        <v>22.8</v>
      </c>
      <c r="D22" s="37">
        <v>23.7</v>
      </c>
      <c r="E22" s="34">
        <v>24</v>
      </c>
      <c r="F22" s="37">
        <v>23.5</v>
      </c>
      <c r="G22" s="34">
        <v>23.9</v>
      </c>
      <c r="H22" s="33">
        <v>24.1</v>
      </c>
      <c r="I22" s="37">
        <v>24.4</v>
      </c>
      <c r="J22" s="92">
        <v>24.3</v>
      </c>
      <c r="K22" s="34">
        <v>24.8</v>
      </c>
    </row>
    <row r="23" spans="1:11" ht="18.75" customHeight="1">
      <c r="A23" s="35" t="s">
        <v>43</v>
      </c>
      <c r="B23" s="36" t="s">
        <v>25</v>
      </c>
      <c r="C23" s="156">
        <v>-200</v>
      </c>
      <c r="D23" s="67">
        <v>-207</v>
      </c>
      <c r="E23" s="33">
        <v>-205</v>
      </c>
      <c r="F23" s="33">
        <v>-195</v>
      </c>
      <c r="G23" s="33">
        <v>-198</v>
      </c>
      <c r="H23" s="33">
        <v>-195</v>
      </c>
      <c r="I23" s="33">
        <v>-197</v>
      </c>
      <c r="J23" s="40">
        <v>-191</v>
      </c>
      <c r="K23" s="33">
        <v>-196</v>
      </c>
    </row>
    <row r="24" spans="1:11" ht="18.75" customHeight="1">
      <c r="A24" s="35" t="s">
        <v>44</v>
      </c>
      <c r="B24" s="36" t="s">
        <v>25</v>
      </c>
      <c r="C24" s="33">
        <v>-160</v>
      </c>
      <c r="D24" s="153">
        <v>-142</v>
      </c>
      <c r="E24" s="37">
        <v>-110</v>
      </c>
      <c r="F24" s="33">
        <v>-105</v>
      </c>
      <c r="G24" s="33">
        <v>-100</v>
      </c>
      <c r="H24" s="33">
        <v>-85</v>
      </c>
      <c r="I24" s="33">
        <v>-90</v>
      </c>
      <c r="J24" s="40">
        <v>-70</v>
      </c>
      <c r="K24" s="33">
        <v>-75</v>
      </c>
    </row>
    <row r="25" spans="1:11" ht="19.5" customHeight="1">
      <c r="A25" s="4" t="s">
        <v>7</v>
      </c>
      <c r="B25" s="5"/>
      <c r="C25" s="10"/>
      <c r="D25" s="155"/>
      <c r="E25" s="55"/>
      <c r="F25" s="10"/>
      <c r="G25" s="10"/>
      <c r="H25" s="10"/>
      <c r="I25" s="74"/>
      <c r="J25" s="68"/>
      <c r="K25" s="10"/>
    </row>
    <row r="26" spans="1:11" ht="57.75" customHeight="1">
      <c r="A26" s="49" t="s">
        <v>8</v>
      </c>
      <c r="B26" s="11" t="s">
        <v>9</v>
      </c>
      <c r="C26" s="54">
        <v>859881</v>
      </c>
      <c r="D26" s="54">
        <v>1429976</v>
      </c>
      <c r="E26" s="38">
        <v>1510654</v>
      </c>
      <c r="F26" s="54">
        <f>F27+F28+F29</f>
        <v>1595790</v>
      </c>
      <c r="G26" s="54">
        <v>1634172</v>
      </c>
      <c r="H26" s="53">
        <f>H27+H28+H29</f>
        <v>1666080</v>
      </c>
      <c r="I26" s="12">
        <v>1740528</v>
      </c>
      <c r="J26" s="27">
        <f>J27+J28+J29</f>
        <v>1744618</v>
      </c>
      <c r="K26" s="12">
        <v>1845084</v>
      </c>
    </row>
    <row r="27" spans="1:11" ht="19.5" customHeight="1">
      <c r="A27" s="50" t="s">
        <v>45</v>
      </c>
      <c r="B27" s="47" t="s">
        <v>9</v>
      </c>
      <c r="C27" s="53">
        <v>752212</v>
      </c>
      <c r="D27" s="53">
        <v>1225504</v>
      </c>
      <c r="E27" s="9">
        <v>1298229</v>
      </c>
      <c r="F27" s="54">
        <v>1371842</v>
      </c>
      <c r="G27" s="54">
        <v>1411774</v>
      </c>
      <c r="H27" s="53">
        <v>1432862</v>
      </c>
      <c r="I27" s="12">
        <v>1510627</v>
      </c>
      <c r="J27" s="27">
        <v>1500747</v>
      </c>
      <c r="K27" s="12">
        <v>1604083</v>
      </c>
    </row>
    <row r="28" spans="1:11" ht="18.75" customHeight="1">
      <c r="A28" s="51" t="s">
        <v>46</v>
      </c>
      <c r="B28" s="47" t="s">
        <v>9</v>
      </c>
      <c r="C28" s="53">
        <v>94917</v>
      </c>
      <c r="D28" s="53">
        <v>191822</v>
      </c>
      <c r="E28" s="9">
        <v>199550</v>
      </c>
      <c r="F28" s="54">
        <v>210865</v>
      </c>
      <c r="G28" s="54">
        <v>216866</v>
      </c>
      <c r="H28" s="53">
        <v>220089</v>
      </c>
      <c r="I28" s="12">
        <v>232064</v>
      </c>
      <c r="J28" s="27">
        <v>230515</v>
      </c>
      <c r="K28" s="12">
        <v>246426</v>
      </c>
    </row>
    <row r="29" spans="1:11" ht="38.25" customHeight="1">
      <c r="A29" s="51" t="s">
        <v>47</v>
      </c>
      <c r="B29" s="47" t="s">
        <v>9</v>
      </c>
      <c r="C29" s="53">
        <v>12752</v>
      </c>
      <c r="D29" s="53">
        <v>12650</v>
      </c>
      <c r="E29" s="38">
        <v>12874</v>
      </c>
      <c r="F29" s="54">
        <v>13083</v>
      </c>
      <c r="G29" s="54">
        <v>13909</v>
      </c>
      <c r="H29" s="53">
        <v>13129</v>
      </c>
      <c r="I29" s="12">
        <v>13587</v>
      </c>
      <c r="J29" s="27">
        <v>13356</v>
      </c>
      <c r="K29" s="12">
        <v>14081</v>
      </c>
    </row>
    <row r="30" spans="1:11" ht="18.75" customHeight="1">
      <c r="A30" s="51" t="s">
        <v>10</v>
      </c>
      <c r="B30" s="48" t="s">
        <v>5</v>
      </c>
      <c r="C30" s="53">
        <v>76.3</v>
      </c>
      <c r="D30" s="72">
        <v>107</v>
      </c>
      <c r="E30" s="168">
        <v>92</v>
      </c>
      <c r="F30" s="56">
        <v>101.9</v>
      </c>
      <c r="G30" s="56">
        <v>104.1</v>
      </c>
      <c r="H30" s="53">
        <v>101.3</v>
      </c>
      <c r="I30" s="12">
        <v>103.9</v>
      </c>
      <c r="J30" s="34">
        <v>101</v>
      </c>
      <c r="K30" s="12">
        <v>102.2</v>
      </c>
    </row>
    <row r="31" spans="1:11" ht="19.5" customHeight="1">
      <c r="A31" s="52" t="s">
        <v>45</v>
      </c>
      <c r="B31" s="48" t="s">
        <v>5</v>
      </c>
      <c r="C31" s="53">
        <v>71.599999999999994</v>
      </c>
      <c r="D31" s="53">
        <v>107.3</v>
      </c>
      <c r="E31" s="9">
        <v>90.2</v>
      </c>
      <c r="F31" s="56">
        <v>101.9</v>
      </c>
      <c r="G31" s="56">
        <v>104.8</v>
      </c>
      <c r="H31" s="72">
        <v>102</v>
      </c>
      <c r="I31" s="12">
        <v>104.5</v>
      </c>
      <c r="J31" s="34">
        <v>101</v>
      </c>
      <c r="K31" s="12">
        <v>102.4</v>
      </c>
    </row>
    <row r="32" spans="1:11" ht="19.5" customHeight="1">
      <c r="A32" s="51" t="s">
        <v>46</v>
      </c>
      <c r="B32" s="48" t="s">
        <v>5</v>
      </c>
      <c r="C32" s="53">
        <v>99.3</v>
      </c>
      <c r="D32" s="72">
        <v>106</v>
      </c>
      <c r="E32" s="168">
        <v>101</v>
      </c>
      <c r="F32" s="125">
        <v>99</v>
      </c>
      <c r="G32" s="125">
        <v>101</v>
      </c>
      <c r="H32" s="110">
        <v>99</v>
      </c>
      <c r="I32" s="125">
        <v>101</v>
      </c>
      <c r="J32" s="33">
        <v>99.1</v>
      </c>
      <c r="K32" s="9">
        <v>101.2</v>
      </c>
    </row>
    <row r="33" spans="1:11" ht="37.5" customHeight="1">
      <c r="A33" s="51" t="s">
        <v>47</v>
      </c>
      <c r="B33" s="48" t="s">
        <v>5</v>
      </c>
      <c r="C33" s="53">
        <v>93.8</v>
      </c>
      <c r="D33" s="53">
        <v>97.9</v>
      </c>
      <c r="E33" s="38">
        <v>98.8</v>
      </c>
      <c r="F33" s="56">
        <v>98</v>
      </c>
      <c r="G33" s="56">
        <v>99.7</v>
      </c>
      <c r="H33" s="72">
        <v>98</v>
      </c>
      <c r="I33" s="19">
        <v>99.7</v>
      </c>
      <c r="J33" s="33">
        <v>98.1</v>
      </c>
      <c r="K33" s="19">
        <v>99.9</v>
      </c>
    </row>
    <row r="34" spans="1:11" ht="21.75" customHeight="1">
      <c r="A34" s="61" t="s">
        <v>49</v>
      </c>
      <c r="B34" s="13"/>
      <c r="C34" s="16"/>
      <c r="D34" s="16"/>
      <c r="E34" s="41"/>
      <c r="F34" s="15"/>
      <c r="G34" s="15"/>
      <c r="H34" s="73"/>
      <c r="I34" s="15"/>
      <c r="J34" s="27"/>
      <c r="K34" s="41"/>
    </row>
    <row r="35" spans="1:11" ht="38.25" customHeight="1">
      <c r="A35" s="18" t="s">
        <v>11</v>
      </c>
      <c r="B35" s="5" t="s">
        <v>12</v>
      </c>
      <c r="C35" s="148">
        <v>234.6</v>
      </c>
      <c r="D35" s="148">
        <v>227.4</v>
      </c>
      <c r="E35" s="149">
        <f>E38+E40+E42</f>
        <v>238.5</v>
      </c>
      <c r="F35" s="149">
        <f t="shared" ref="F35:K35" si="0">F38+F40+F42</f>
        <v>250.38</v>
      </c>
      <c r="G35" s="149">
        <f t="shared" si="0"/>
        <v>250.79999999999998</v>
      </c>
      <c r="H35" s="149">
        <f t="shared" si="0"/>
        <v>261.09000000000003</v>
      </c>
      <c r="I35" s="149">
        <f t="shared" si="0"/>
        <v>262</v>
      </c>
      <c r="J35" s="149">
        <f t="shared" si="0"/>
        <v>272.39</v>
      </c>
      <c r="K35" s="149">
        <f t="shared" si="0"/>
        <v>274.2</v>
      </c>
    </row>
    <row r="36" spans="1:11" ht="36.75" customHeight="1">
      <c r="A36" s="8"/>
      <c r="B36" s="5" t="s">
        <v>13</v>
      </c>
      <c r="C36" s="42">
        <v>82.6</v>
      </c>
      <c r="D36" s="42">
        <v>92.5</v>
      </c>
      <c r="E36" s="150">
        <v>96</v>
      </c>
      <c r="F36" s="42">
        <v>99.9</v>
      </c>
      <c r="G36" s="150">
        <v>100</v>
      </c>
      <c r="H36" s="146">
        <v>100.2</v>
      </c>
      <c r="I36" s="42">
        <v>100.4</v>
      </c>
      <c r="J36" s="152">
        <v>100.3</v>
      </c>
      <c r="K36" s="42">
        <v>100.6</v>
      </c>
    </row>
    <row r="37" spans="1:11" ht="17.25" customHeight="1">
      <c r="A37" s="8" t="s">
        <v>14</v>
      </c>
      <c r="B37" s="5"/>
      <c r="C37" s="42"/>
      <c r="D37" s="42"/>
      <c r="E37" s="42"/>
      <c r="F37" s="42"/>
      <c r="G37" s="42"/>
      <c r="H37" s="146"/>
      <c r="I37" s="42"/>
      <c r="J37" s="152"/>
      <c r="K37" s="42"/>
    </row>
    <row r="38" spans="1:11" ht="36" customHeight="1">
      <c r="A38" s="8" t="s">
        <v>15</v>
      </c>
      <c r="B38" s="5" t="s">
        <v>12</v>
      </c>
      <c r="C38" s="150">
        <v>18.93</v>
      </c>
      <c r="D38" s="150">
        <v>19.7</v>
      </c>
      <c r="E38" s="151">
        <v>21.6</v>
      </c>
      <c r="F38" s="42">
        <v>22.7</v>
      </c>
      <c r="G38" s="42">
        <v>22.8</v>
      </c>
      <c r="H38" s="42">
        <v>23.8</v>
      </c>
      <c r="I38" s="146">
        <v>23.9</v>
      </c>
      <c r="J38" s="152">
        <v>24.9</v>
      </c>
      <c r="K38" s="147">
        <v>25.1</v>
      </c>
    </row>
    <row r="39" spans="1:11" ht="35.25" customHeight="1">
      <c r="A39" s="20"/>
      <c r="B39" s="5" t="s">
        <v>13</v>
      </c>
      <c r="C39" s="42">
        <v>84.9</v>
      </c>
      <c r="D39" s="42">
        <v>87.3</v>
      </c>
      <c r="E39" s="42">
        <v>100.3</v>
      </c>
      <c r="F39" s="150">
        <v>100.3</v>
      </c>
      <c r="G39" s="150">
        <v>100.6</v>
      </c>
      <c r="H39" s="42">
        <v>100.5</v>
      </c>
      <c r="I39" s="146">
        <v>100.7</v>
      </c>
      <c r="J39" s="152">
        <v>100.6</v>
      </c>
      <c r="K39" s="42">
        <v>100.8</v>
      </c>
    </row>
    <row r="40" spans="1:11" ht="36" customHeight="1">
      <c r="A40" s="8" t="s">
        <v>16</v>
      </c>
      <c r="B40" s="5" t="s">
        <v>12</v>
      </c>
      <c r="C40" s="31">
        <v>2.6859999999999999</v>
      </c>
      <c r="D40" s="31">
        <v>1.8</v>
      </c>
      <c r="E40" s="12">
        <v>2.2000000000000002</v>
      </c>
      <c r="F40" s="31">
        <v>2.2799999999999998</v>
      </c>
      <c r="G40" s="19">
        <v>2.2999999999999998</v>
      </c>
      <c r="H40" s="31">
        <v>2.39</v>
      </c>
      <c r="I40" s="72">
        <v>2.4</v>
      </c>
      <c r="J40" s="27">
        <v>2.4900000000000002</v>
      </c>
      <c r="K40" s="56">
        <v>2.5</v>
      </c>
    </row>
    <row r="41" spans="1:11" ht="35.25" customHeight="1">
      <c r="A41" s="20"/>
      <c r="B41" s="5" t="s">
        <v>13</v>
      </c>
      <c r="C41" s="19">
        <v>179.3</v>
      </c>
      <c r="D41" s="19">
        <v>53</v>
      </c>
      <c r="E41" s="19">
        <v>110</v>
      </c>
      <c r="F41" s="19">
        <v>99</v>
      </c>
      <c r="G41" s="19">
        <v>100.2</v>
      </c>
      <c r="H41" s="19">
        <v>100.3</v>
      </c>
      <c r="I41" s="72">
        <v>100.5</v>
      </c>
      <c r="J41" s="27">
        <v>100.4</v>
      </c>
      <c r="K41" s="54">
        <v>100.7</v>
      </c>
    </row>
    <row r="42" spans="1:11" ht="36" customHeight="1">
      <c r="A42" s="8" t="s">
        <v>17</v>
      </c>
      <c r="B42" s="5" t="s">
        <v>12</v>
      </c>
      <c r="C42" s="19">
        <v>213.1</v>
      </c>
      <c r="D42" s="19">
        <v>205.9</v>
      </c>
      <c r="E42" s="12">
        <v>214.7</v>
      </c>
      <c r="F42" s="19">
        <v>225.4</v>
      </c>
      <c r="G42" s="19">
        <v>225.7</v>
      </c>
      <c r="H42" s="19">
        <v>234.9</v>
      </c>
      <c r="I42" s="53">
        <v>235.7</v>
      </c>
      <c r="J42" s="92">
        <v>245</v>
      </c>
      <c r="K42" s="56">
        <v>246.6</v>
      </c>
    </row>
    <row r="43" spans="1:11" ht="36" customHeight="1">
      <c r="A43" s="20"/>
      <c r="B43" s="5" t="s">
        <v>13</v>
      </c>
      <c r="C43" s="12">
        <v>81.8</v>
      </c>
      <c r="D43" s="12">
        <v>94.3</v>
      </c>
      <c r="E43" s="12">
        <v>95.4</v>
      </c>
      <c r="F43" s="19">
        <v>100</v>
      </c>
      <c r="G43" s="12">
        <v>100.1</v>
      </c>
      <c r="H43" s="19">
        <v>100.1</v>
      </c>
      <c r="I43" s="53">
        <v>100.3</v>
      </c>
      <c r="J43" s="92">
        <v>100.3</v>
      </c>
      <c r="K43" s="54">
        <v>100.6</v>
      </c>
    </row>
    <row r="44" spans="1:11" ht="18" customHeight="1">
      <c r="A44" s="4" t="s">
        <v>18</v>
      </c>
      <c r="B44" s="5"/>
      <c r="C44" s="10"/>
      <c r="D44" s="10"/>
      <c r="E44" s="10"/>
      <c r="F44" s="10"/>
      <c r="G44" s="10"/>
      <c r="H44" s="10"/>
      <c r="I44" s="71"/>
      <c r="J44" s="91"/>
      <c r="K44" s="74"/>
    </row>
    <row r="45" spans="1:11" ht="20.25" customHeight="1">
      <c r="A45" s="8" t="s">
        <v>19</v>
      </c>
      <c r="B45" s="5" t="s">
        <v>20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</row>
    <row r="46" spans="1:11" ht="21.75" customHeight="1">
      <c r="A46" s="8" t="s">
        <v>21</v>
      </c>
      <c r="B46" s="5" t="s">
        <v>20</v>
      </c>
      <c r="C46" s="12">
        <v>78</v>
      </c>
      <c r="D46" s="12">
        <v>75</v>
      </c>
      <c r="E46" s="12">
        <v>70</v>
      </c>
      <c r="F46" s="12">
        <v>69</v>
      </c>
      <c r="G46" s="12">
        <v>70</v>
      </c>
      <c r="H46" s="12">
        <v>69</v>
      </c>
      <c r="I46" s="12">
        <v>70</v>
      </c>
      <c r="J46" s="12">
        <v>69</v>
      </c>
      <c r="K46" s="12">
        <v>70</v>
      </c>
    </row>
    <row r="47" spans="1:11" ht="37.5" customHeight="1">
      <c r="A47" s="64" t="s">
        <v>22</v>
      </c>
      <c r="B47" s="23" t="s">
        <v>23</v>
      </c>
      <c r="C47" s="141">
        <v>1.2869999999999999</v>
      </c>
      <c r="D47" s="141">
        <v>1.2529999999999999</v>
      </c>
      <c r="E47" s="141">
        <v>1.24</v>
      </c>
      <c r="F47" s="141">
        <v>1.22</v>
      </c>
      <c r="G47" s="142">
        <v>1.23</v>
      </c>
      <c r="H47" s="142">
        <v>1.21</v>
      </c>
      <c r="I47" s="143">
        <v>1.22</v>
      </c>
      <c r="J47" s="145">
        <v>1.2</v>
      </c>
      <c r="K47" s="144">
        <v>1.21</v>
      </c>
    </row>
    <row r="48" spans="1:11" ht="36" customHeight="1">
      <c r="A48" s="8" t="s">
        <v>24</v>
      </c>
      <c r="B48" s="43" t="s">
        <v>25</v>
      </c>
      <c r="C48" s="9">
        <v>309</v>
      </c>
      <c r="D48" s="9">
        <v>310</v>
      </c>
      <c r="E48" s="9">
        <v>280</v>
      </c>
      <c r="F48" s="91">
        <v>280</v>
      </c>
      <c r="G48" s="9">
        <v>285</v>
      </c>
      <c r="H48" s="91">
        <v>285</v>
      </c>
      <c r="I48" s="9">
        <v>290</v>
      </c>
      <c r="J48" s="91">
        <v>290</v>
      </c>
      <c r="K48" s="9">
        <v>295</v>
      </c>
    </row>
    <row r="49" spans="1:11" ht="26.25" customHeight="1">
      <c r="A49" s="105" t="s">
        <v>82</v>
      </c>
      <c r="B49" s="91" t="s">
        <v>80</v>
      </c>
      <c r="C49" s="113">
        <v>1247.7</v>
      </c>
      <c r="D49" s="113">
        <v>1202.2</v>
      </c>
      <c r="E49" s="114">
        <v>1300</v>
      </c>
      <c r="F49" s="114">
        <v>1409.2</v>
      </c>
      <c r="G49" s="114">
        <v>1450.8</v>
      </c>
      <c r="H49" s="115">
        <v>1480</v>
      </c>
      <c r="I49" s="110">
        <v>1546.6</v>
      </c>
      <c r="J49" s="93">
        <v>1548</v>
      </c>
      <c r="K49" s="111">
        <v>1630.1</v>
      </c>
    </row>
    <row r="50" spans="1:11" ht="18" customHeight="1">
      <c r="A50" s="4" t="s">
        <v>26</v>
      </c>
      <c r="B50" s="5"/>
      <c r="C50" s="10"/>
      <c r="D50" s="10"/>
      <c r="E50" s="10"/>
      <c r="F50" s="10"/>
      <c r="G50" s="10"/>
      <c r="H50" s="10"/>
      <c r="I50" s="71"/>
      <c r="J50" s="68"/>
      <c r="K50" s="74"/>
    </row>
    <row r="51" spans="1:11" ht="21.75" customHeight="1">
      <c r="A51" s="25" t="s">
        <v>28</v>
      </c>
      <c r="B51" s="23" t="s">
        <v>29</v>
      </c>
      <c r="C51" s="165">
        <v>4.6740000000000004</v>
      </c>
      <c r="D51" s="165">
        <v>3.351</v>
      </c>
      <c r="E51" s="165">
        <v>3</v>
      </c>
      <c r="F51" s="167">
        <v>2.85</v>
      </c>
      <c r="G51" s="165">
        <v>2.9</v>
      </c>
      <c r="H51" s="167">
        <v>2.7360000000000002</v>
      </c>
      <c r="I51" s="166">
        <v>2.8</v>
      </c>
      <c r="J51" s="165">
        <v>2.6320000000000001</v>
      </c>
      <c r="K51" s="166">
        <v>2.7</v>
      </c>
    </row>
    <row r="52" spans="1:11" ht="18.75" customHeight="1">
      <c r="A52" s="26" t="s">
        <v>30</v>
      </c>
      <c r="B52" s="23" t="s">
        <v>31</v>
      </c>
      <c r="C52" s="32" t="s">
        <v>92</v>
      </c>
      <c r="D52" s="32">
        <v>71.7</v>
      </c>
      <c r="E52" s="32">
        <v>89.5</v>
      </c>
      <c r="F52" s="32">
        <v>95</v>
      </c>
      <c r="G52" s="32">
        <v>96.7</v>
      </c>
      <c r="H52" s="32">
        <v>96</v>
      </c>
      <c r="I52" s="32">
        <v>96.6</v>
      </c>
      <c r="J52" s="32">
        <v>96.2</v>
      </c>
      <c r="K52" s="32">
        <v>96.4</v>
      </c>
    </row>
    <row r="53" spans="1:11" ht="18" customHeight="1">
      <c r="A53" s="4" t="s">
        <v>32</v>
      </c>
      <c r="B53" s="5"/>
      <c r="C53" s="17"/>
      <c r="D53" s="17"/>
      <c r="E53" s="17"/>
      <c r="F53" s="17"/>
      <c r="G53" s="17"/>
      <c r="H53" s="17"/>
      <c r="I53" s="75"/>
      <c r="J53" s="68"/>
      <c r="K53" s="81"/>
    </row>
    <row r="54" spans="1:11" ht="37.5" customHeight="1">
      <c r="A54" s="58" t="s">
        <v>48</v>
      </c>
      <c r="B54" s="5" t="s">
        <v>81</v>
      </c>
      <c r="C54" s="106">
        <v>61.381</v>
      </c>
      <c r="D54" s="106">
        <v>53.746000000000002</v>
      </c>
      <c r="E54" s="16">
        <v>29.143999999999998</v>
      </c>
      <c r="F54" s="16">
        <v>27.298999999999999</v>
      </c>
      <c r="G54" s="16">
        <v>27.901</v>
      </c>
      <c r="H54" s="16">
        <v>32.131</v>
      </c>
      <c r="I54" s="16">
        <v>32.935000000000002</v>
      </c>
      <c r="J54" s="16">
        <v>37.895000000000003</v>
      </c>
      <c r="K54" s="16">
        <v>39.174999999999997</v>
      </c>
    </row>
    <row r="55" spans="1:11" ht="39" customHeight="1">
      <c r="A55" s="22" t="s">
        <v>33</v>
      </c>
      <c r="B55" s="24" t="s">
        <v>27</v>
      </c>
      <c r="C55" s="44">
        <v>31</v>
      </c>
      <c r="D55" s="44">
        <v>83.5</v>
      </c>
      <c r="E55" s="16">
        <v>54.3</v>
      </c>
      <c r="F55" s="16">
        <v>88.7</v>
      </c>
      <c r="G55" s="16">
        <v>90.4</v>
      </c>
      <c r="H55" s="180">
        <v>112</v>
      </c>
      <c r="I55" s="16">
        <v>112.1</v>
      </c>
      <c r="J55" s="16">
        <v>113.4</v>
      </c>
      <c r="K55" s="16">
        <v>113.5</v>
      </c>
    </row>
    <row r="56" spans="1:11" ht="21" customHeight="1">
      <c r="A56" s="22" t="s">
        <v>34</v>
      </c>
      <c r="B56" s="24" t="s">
        <v>35</v>
      </c>
      <c r="C56" s="57">
        <v>105.6</v>
      </c>
      <c r="D56" s="179">
        <v>104.9</v>
      </c>
      <c r="E56" s="169">
        <v>113.9</v>
      </c>
      <c r="F56" s="169">
        <v>105.6</v>
      </c>
      <c r="G56" s="169">
        <v>105.9</v>
      </c>
      <c r="H56" s="169">
        <v>105</v>
      </c>
      <c r="I56" s="169">
        <v>105.3</v>
      </c>
      <c r="J56" s="169">
        <v>104</v>
      </c>
      <c r="K56" s="169">
        <v>104.8</v>
      </c>
    </row>
    <row r="57" spans="1:11" ht="54.75" customHeight="1">
      <c r="A57" s="94" t="s">
        <v>69</v>
      </c>
      <c r="B57" s="5"/>
      <c r="C57" s="45"/>
      <c r="D57" s="45"/>
      <c r="E57" s="45"/>
      <c r="F57" s="12"/>
      <c r="G57" s="12"/>
      <c r="H57" s="12"/>
      <c r="I57" s="53"/>
      <c r="J57" s="27"/>
      <c r="K57" s="54"/>
    </row>
    <row r="58" spans="1:11" ht="21.75" customHeight="1">
      <c r="A58" s="104" t="s">
        <v>70</v>
      </c>
      <c r="B58" s="91" t="s">
        <v>80</v>
      </c>
      <c r="C58" s="106">
        <v>8.0890000000000004</v>
      </c>
      <c r="D58" s="181">
        <v>9.9589999999999996</v>
      </c>
      <c r="E58" s="181">
        <v>6.6379999999999999</v>
      </c>
      <c r="F58" s="181">
        <v>3.7</v>
      </c>
      <c r="G58" s="181">
        <v>3.78</v>
      </c>
      <c r="H58" s="181">
        <v>5.2</v>
      </c>
      <c r="I58" s="181">
        <v>5.2850000000000001</v>
      </c>
      <c r="J58" s="181">
        <v>6.9</v>
      </c>
      <c r="K58" s="181">
        <v>6.99</v>
      </c>
    </row>
    <row r="59" spans="1:11" ht="0.75" hidden="1" customHeight="1">
      <c r="A59" s="102"/>
      <c r="B59" s="15"/>
      <c r="C59" s="135"/>
      <c r="D59" s="135"/>
      <c r="E59" s="12"/>
      <c r="F59" s="12"/>
      <c r="G59" s="12"/>
      <c r="H59" s="12"/>
      <c r="I59" s="53"/>
      <c r="J59" s="92"/>
      <c r="K59" s="54"/>
    </row>
    <row r="60" spans="1:11" ht="39" hidden="1" customHeight="1">
      <c r="A60" s="102"/>
      <c r="B60" s="62"/>
      <c r="C60" s="136"/>
      <c r="D60" s="136"/>
      <c r="E60" s="12"/>
      <c r="F60" s="12"/>
      <c r="G60" s="12"/>
      <c r="H60" s="12"/>
      <c r="I60" s="53"/>
      <c r="J60" s="92"/>
      <c r="K60" s="54"/>
    </row>
    <row r="61" spans="1:11" ht="0.75" hidden="1" customHeight="1">
      <c r="A61" s="102"/>
      <c r="B61" s="15"/>
      <c r="C61" s="135"/>
      <c r="D61" s="135"/>
      <c r="E61" s="12"/>
      <c r="F61" s="12"/>
      <c r="G61" s="12"/>
      <c r="H61" s="12"/>
      <c r="I61" s="53"/>
      <c r="J61" s="92"/>
      <c r="K61" s="54"/>
    </row>
    <row r="62" spans="1:11" ht="34.5" hidden="1" customHeight="1">
      <c r="A62" s="102"/>
      <c r="B62" s="62"/>
      <c r="C62" s="137"/>
      <c r="D62" s="137"/>
      <c r="E62" s="12"/>
      <c r="F62" s="12"/>
      <c r="G62" s="12"/>
      <c r="H62" s="12"/>
      <c r="I62" s="53"/>
      <c r="J62" s="92"/>
      <c r="K62" s="54"/>
    </row>
    <row r="63" spans="1:11" ht="18.75" hidden="1">
      <c r="A63" s="103"/>
      <c r="B63" s="15"/>
      <c r="C63" s="138"/>
      <c r="D63" s="138"/>
      <c r="E63" s="12"/>
      <c r="F63" s="12"/>
      <c r="G63" s="12"/>
      <c r="H63" s="12"/>
      <c r="I63" s="53"/>
      <c r="J63" s="92"/>
      <c r="K63" s="54"/>
    </row>
    <row r="64" spans="1:11" ht="18.75" hidden="1">
      <c r="A64" s="103"/>
      <c r="B64" s="63"/>
      <c r="C64" s="139"/>
      <c r="D64" s="139"/>
      <c r="E64" s="12"/>
      <c r="F64" s="12"/>
      <c r="G64" s="12"/>
      <c r="H64" s="12"/>
      <c r="I64" s="53"/>
      <c r="J64" s="92"/>
      <c r="K64" s="54"/>
    </row>
    <row r="65" spans="1:13" ht="18.75" hidden="1">
      <c r="A65" s="103"/>
      <c r="B65" s="15"/>
      <c r="C65" s="138"/>
      <c r="D65" s="138"/>
      <c r="E65" s="12"/>
      <c r="F65" s="12"/>
      <c r="G65" s="12"/>
      <c r="H65" s="12"/>
      <c r="I65" s="53"/>
      <c r="J65" s="92"/>
      <c r="K65" s="54"/>
    </row>
    <row r="66" spans="1:13" ht="18.75" hidden="1">
      <c r="A66" s="103"/>
      <c r="B66" s="63"/>
      <c r="C66" s="139"/>
      <c r="D66" s="139"/>
      <c r="E66" s="12"/>
      <c r="F66" s="12"/>
      <c r="G66" s="12"/>
      <c r="H66" s="12"/>
      <c r="I66" s="53"/>
      <c r="J66" s="92"/>
      <c r="K66" s="54"/>
    </row>
    <row r="67" spans="1:13" ht="21.75" customHeight="1">
      <c r="A67" s="104" t="s">
        <v>71</v>
      </c>
      <c r="B67" s="91" t="s">
        <v>80</v>
      </c>
      <c r="C67" s="106">
        <f>C68+C98+C99+C105</f>
        <v>53.292000000000002</v>
      </c>
      <c r="D67" s="106">
        <f t="shared" ref="D67:K67" si="1">D68+D98+D99+D105</f>
        <v>43.786999999999999</v>
      </c>
      <c r="E67" s="106">
        <f t="shared" si="1"/>
        <v>18.939</v>
      </c>
      <c r="F67" s="106">
        <f t="shared" si="1"/>
        <v>18.997</v>
      </c>
      <c r="G67" s="106">
        <f t="shared" si="1"/>
        <v>19.330000000000002</v>
      </c>
      <c r="H67" s="106">
        <f t="shared" si="1"/>
        <v>20.25</v>
      </c>
      <c r="I67" s="106">
        <f t="shared" si="1"/>
        <v>20.63</v>
      </c>
      <c r="J67" s="106">
        <f t="shared" si="1"/>
        <v>21.959999999999997</v>
      </c>
      <c r="K67" s="106">
        <f t="shared" si="1"/>
        <v>22.43</v>
      </c>
    </row>
    <row r="68" spans="1:13" ht="24" customHeight="1">
      <c r="A68" s="104" t="s">
        <v>72</v>
      </c>
      <c r="B68" s="91" t="s">
        <v>80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M68" s="182"/>
    </row>
    <row r="69" spans="1:13" ht="64.5" hidden="1" customHeight="1">
      <c r="A69" s="103"/>
      <c r="B69" s="91" t="s">
        <v>80</v>
      </c>
      <c r="C69" s="46"/>
      <c r="D69" s="46"/>
      <c r="E69" s="46"/>
      <c r="F69" s="46"/>
      <c r="G69" s="46"/>
      <c r="H69" s="46"/>
      <c r="I69" s="46"/>
      <c r="J69" s="46"/>
      <c r="K69" s="46"/>
    </row>
    <row r="70" spans="1:13" ht="18.75" hidden="1">
      <c r="A70" s="103"/>
      <c r="B70" s="91" t="s">
        <v>80</v>
      </c>
      <c r="C70" s="133"/>
      <c r="D70" s="133"/>
      <c r="E70" s="133"/>
      <c r="F70" s="133"/>
      <c r="G70" s="133"/>
      <c r="H70" s="133"/>
      <c r="I70" s="133"/>
      <c r="J70" s="133"/>
      <c r="K70" s="133"/>
    </row>
    <row r="71" spans="1:13" ht="18.75" hidden="1">
      <c r="A71" s="103"/>
      <c r="B71" s="91" t="s">
        <v>80</v>
      </c>
      <c r="C71" s="46"/>
      <c r="D71" s="46"/>
      <c r="E71" s="46"/>
      <c r="F71" s="46"/>
      <c r="G71" s="46"/>
      <c r="H71" s="46"/>
      <c r="I71" s="46"/>
      <c r="J71" s="46"/>
      <c r="K71" s="46"/>
    </row>
    <row r="72" spans="1:13" ht="18.75" hidden="1">
      <c r="A72" s="103"/>
      <c r="B72" s="91" t="s">
        <v>80</v>
      </c>
      <c r="C72" s="133"/>
      <c r="D72" s="133"/>
      <c r="E72" s="133"/>
      <c r="F72" s="133"/>
      <c r="G72" s="133"/>
      <c r="H72" s="133"/>
      <c r="I72" s="133"/>
      <c r="J72" s="133"/>
      <c r="K72" s="133"/>
    </row>
    <row r="73" spans="1:13" ht="18.75" hidden="1">
      <c r="A73" s="103"/>
      <c r="B73" s="91" t="s">
        <v>80</v>
      </c>
      <c r="C73" s="46"/>
      <c r="D73" s="46"/>
      <c r="E73" s="46"/>
      <c r="F73" s="46"/>
      <c r="G73" s="46"/>
      <c r="H73" s="46"/>
      <c r="I73" s="46"/>
      <c r="J73" s="46"/>
      <c r="K73" s="46"/>
    </row>
    <row r="74" spans="1:13" ht="18.75" hidden="1">
      <c r="A74" s="103"/>
      <c r="B74" s="91" t="s">
        <v>80</v>
      </c>
      <c r="C74" s="133"/>
      <c r="D74" s="133"/>
      <c r="E74" s="133"/>
      <c r="F74" s="133"/>
      <c r="G74" s="133"/>
      <c r="H74" s="133"/>
      <c r="I74" s="133"/>
      <c r="J74" s="133"/>
      <c r="K74" s="133"/>
    </row>
    <row r="75" spans="1:13" ht="18.75" hidden="1">
      <c r="A75" s="103"/>
      <c r="B75" s="91" t="s">
        <v>80</v>
      </c>
      <c r="C75" s="46"/>
      <c r="D75" s="46"/>
      <c r="E75" s="46"/>
      <c r="F75" s="46"/>
      <c r="G75" s="46"/>
      <c r="H75" s="46"/>
      <c r="I75" s="46"/>
      <c r="J75" s="46"/>
      <c r="K75" s="46"/>
    </row>
    <row r="76" spans="1:13" ht="18.75" hidden="1">
      <c r="A76" s="103"/>
      <c r="B76" s="91" t="s">
        <v>80</v>
      </c>
      <c r="C76" s="133"/>
      <c r="D76" s="133"/>
      <c r="E76" s="133"/>
      <c r="F76" s="133"/>
      <c r="G76" s="133"/>
      <c r="H76" s="133"/>
      <c r="I76" s="133"/>
      <c r="J76" s="133"/>
      <c r="K76" s="133"/>
    </row>
    <row r="77" spans="1:13" ht="18.75" hidden="1">
      <c r="A77" s="103"/>
      <c r="B77" s="91" t="s">
        <v>80</v>
      </c>
      <c r="C77" s="134"/>
      <c r="D77" s="134"/>
      <c r="E77" s="134"/>
      <c r="F77" s="134"/>
      <c r="G77" s="134"/>
      <c r="H77" s="134"/>
      <c r="I77" s="134"/>
      <c r="J77" s="134"/>
      <c r="K77" s="134"/>
    </row>
    <row r="78" spans="1:13" ht="18.75" hidden="1">
      <c r="A78" s="103"/>
      <c r="B78" s="91" t="s">
        <v>80</v>
      </c>
      <c r="C78" s="134"/>
      <c r="D78" s="134"/>
      <c r="E78" s="134"/>
      <c r="F78" s="134"/>
      <c r="G78" s="134"/>
      <c r="H78" s="134"/>
      <c r="I78" s="134"/>
      <c r="J78" s="134"/>
      <c r="K78" s="134"/>
    </row>
    <row r="79" spans="1:13" ht="4.5" hidden="1" customHeight="1">
      <c r="A79" s="103"/>
      <c r="B79" s="91" t="s">
        <v>80</v>
      </c>
      <c r="C79" s="134"/>
      <c r="D79" s="134"/>
      <c r="E79" s="134"/>
      <c r="F79" s="134"/>
      <c r="G79" s="134"/>
      <c r="H79" s="134"/>
      <c r="I79" s="134"/>
      <c r="J79" s="134"/>
      <c r="K79" s="134"/>
    </row>
    <row r="80" spans="1:13" ht="18.75" hidden="1">
      <c r="A80" s="103"/>
      <c r="B80" s="91" t="s">
        <v>80</v>
      </c>
      <c r="C80" s="134"/>
      <c r="D80" s="134"/>
      <c r="E80" s="134"/>
      <c r="F80" s="134"/>
      <c r="G80" s="134"/>
      <c r="H80" s="134"/>
      <c r="I80" s="134"/>
      <c r="J80" s="134"/>
      <c r="K80" s="134"/>
    </row>
    <row r="81" spans="1:11" ht="18.75" hidden="1">
      <c r="A81" s="103"/>
      <c r="B81" s="91" t="s">
        <v>80</v>
      </c>
      <c r="C81" s="134"/>
      <c r="D81" s="134"/>
      <c r="E81" s="134"/>
      <c r="F81" s="134"/>
      <c r="G81" s="134"/>
      <c r="H81" s="134"/>
      <c r="I81" s="134"/>
      <c r="J81" s="134"/>
      <c r="K81" s="134"/>
    </row>
    <row r="82" spans="1:11" ht="0.75" hidden="1" customHeight="1">
      <c r="A82" s="103"/>
      <c r="B82" s="91" t="s">
        <v>80</v>
      </c>
      <c r="C82" s="134"/>
      <c r="D82" s="134"/>
      <c r="E82" s="134"/>
      <c r="F82" s="134"/>
      <c r="G82" s="134"/>
      <c r="H82" s="134"/>
      <c r="I82" s="134"/>
      <c r="J82" s="134"/>
      <c r="K82" s="134"/>
    </row>
    <row r="83" spans="1:11" ht="18.75" hidden="1">
      <c r="A83" s="103"/>
      <c r="B83" s="91" t="s">
        <v>80</v>
      </c>
      <c r="C83" s="134"/>
      <c r="D83" s="134"/>
      <c r="E83" s="134"/>
      <c r="F83" s="134"/>
      <c r="G83" s="134"/>
      <c r="H83" s="134"/>
      <c r="I83" s="134"/>
      <c r="J83" s="134"/>
      <c r="K83" s="134"/>
    </row>
    <row r="84" spans="1:11" ht="18.75" hidden="1">
      <c r="A84" s="103"/>
      <c r="B84" s="91" t="s">
        <v>80</v>
      </c>
      <c r="C84" s="134"/>
      <c r="D84" s="134"/>
      <c r="E84" s="134"/>
      <c r="F84" s="134"/>
      <c r="G84" s="134"/>
      <c r="H84" s="134"/>
      <c r="I84" s="134"/>
      <c r="J84" s="134"/>
      <c r="K84" s="134"/>
    </row>
    <row r="85" spans="1:11" ht="18.75" hidden="1">
      <c r="A85" s="103"/>
      <c r="B85" s="91" t="s">
        <v>80</v>
      </c>
      <c r="C85" s="134"/>
      <c r="D85" s="134"/>
      <c r="E85" s="134"/>
      <c r="F85" s="134"/>
      <c r="G85" s="134"/>
      <c r="H85" s="134"/>
      <c r="I85" s="134"/>
      <c r="J85" s="134"/>
      <c r="K85" s="134"/>
    </row>
    <row r="86" spans="1:11" ht="18.75" hidden="1">
      <c r="A86" s="103"/>
      <c r="B86" s="91" t="s">
        <v>80</v>
      </c>
      <c r="C86" s="134"/>
      <c r="D86" s="134"/>
      <c r="E86" s="134"/>
      <c r="F86" s="134"/>
      <c r="G86" s="134"/>
      <c r="H86" s="134"/>
      <c r="I86" s="134"/>
      <c r="J86" s="134"/>
      <c r="K86" s="134"/>
    </row>
    <row r="87" spans="1:11" ht="18.75" hidden="1">
      <c r="A87" s="103"/>
      <c r="B87" s="91" t="s">
        <v>80</v>
      </c>
      <c r="C87" s="134"/>
      <c r="D87" s="134"/>
      <c r="E87" s="134"/>
      <c r="F87" s="134"/>
      <c r="G87" s="134"/>
      <c r="H87" s="134"/>
      <c r="I87" s="134"/>
      <c r="J87" s="134"/>
      <c r="K87" s="134"/>
    </row>
    <row r="88" spans="1:11" ht="18.75" hidden="1">
      <c r="A88" s="103"/>
      <c r="B88" s="91" t="s">
        <v>80</v>
      </c>
      <c r="C88" s="134"/>
      <c r="D88" s="134"/>
      <c r="E88" s="134"/>
      <c r="F88" s="134"/>
      <c r="G88" s="134"/>
      <c r="H88" s="134"/>
      <c r="I88" s="134"/>
      <c r="J88" s="134"/>
      <c r="K88" s="134"/>
    </row>
    <row r="89" spans="1:11" ht="18.75" hidden="1">
      <c r="A89" s="103"/>
      <c r="B89" s="91" t="s">
        <v>80</v>
      </c>
      <c r="C89" s="134"/>
      <c r="D89" s="134"/>
      <c r="E89" s="134"/>
      <c r="F89" s="134"/>
      <c r="G89" s="134"/>
      <c r="H89" s="134"/>
      <c r="I89" s="134"/>
      <c r="J89" s="134"/>
      <c r="K89" s="134"/>
    </row>
    <row r="90" spans="1:11" ht="18.75" hidden="1">
      <c r="A90" s="103"/>
      <c r="B90" s="91" t="s">
        <v>80</v>
      </c>
      <c r="C90" s="134"/>
      <c r="D90" s="134"/>
      <c r="E90" s="134"/>
      <c r="F90" s="134"/>
      <c r="G90" s="134"/>
      <c r="H90" s="134"/>
      <c r="I90" s="134"/>
      <c r="J90" s="134"/>
      <c r="K90" s="134"/>
    </row>
    <row r="91" spans="1:11" ht="18.75" hidden="1">
      <c r="A91" s="103"/>
      <c r="B91" s="91" t="s">
        <v>80</v>
      </c>
      <c r="C91" s="134"/>
      <c r="D91" s="134"/>
      <c r="E91" s="134"/>
      <c r="F91" s="134"/>
      <c r="G91" s="134"/>
      <c r="H91" s="134"/>
      <c r="I91" s="134"/>
      <c r="J91" s="134"/>
      <c r="K91" s="134"/>
    </row>
    <row r="92" spans="1:11" ht="18.75" hidden="1">
      <c r="A92" s="103"/>
      <c r="B92" s="91" t="s">
        <v>80</v>
      </c>
      <c r="C92" s="134"/>
      <c r="D92" s="134"/>
      <c r="E92" s="134"/>
      <c r="F92" s="134"/>
      <c r="G92" s="134"/>
      <c r="H92" s="134"/>
      <c r="I92" s="134"/>
      <c r="J92" s="134"/>
      <c r="K92" s="134"/>
    </row>
    <row r="93" spans="1:11" ht="5.25" hidden="1" customHeight="1">
      <c r="A93" s="103"/>
      <c r="B93" s="91" t="s">
        <v>80</v>
      </c>
      <c r="C93" s="134"/>
      <c r="D93" s="134"/>
      <c r="E93" s="134"/>
      <c r="F93" s="134"/>
      <c r="G93" s="134"/>
      <c r="H93" s="134"/>
      <c r="I93" s="134"/>
      <c r="J93" s="134"/>
      <c r="K93" s="134"/>
    </row>
    <row r="94" spans="1:11" ht="18.75" hidden="1">
      <c r="A94" s="103"/>
      <c r="B94" s="91" t="s">
        <v>80</v>
      </c>
      <c r="C94" s="134"/>
      <c r="D94" s="134"/>
      <c r="E94" s="134"/>
      <c r="F94" s="134"/>
      <c r="G94" s="134"/>
      <c r="H94" s="134"/>
      <c r="I94" s="134"/>
      <c r="J94" s="134"/>
      <c r="K94" s="134"/>
    </row>
    <row r="95" spans="1:11" ht="18.75" hidden="1">
      <c r="A95" s="103"/>
      <c r="B95" s="91" t="s">
        <v>80</v>
      </c>
      <c r="C95" s="134"/>
      <c r="D95" s="134"/>
      <c r="E95" s="134"/>
      <c r="F95" s="134"/>
      <c r="G95" s="134"/>
      <c r="H95" s="134"/>
      <c r="I95" s="134"/>
      <c r="J95" s="134"/>
      <c r="K95" s="134"/>
    </row>
    <row r="96" spans="1:11" ht="18.75" hidden="1">
      <c r="A96" s="103"/>
      <c r="B96" s="91" t="s">
        <v>80</v>
      </c>
      <c r="C96" s="134"/>
      <c r="D96" s="134"/>
      <c r="E96" s="134"/>
      <c r="F96" s="134"/>
      <c r="G96" s="134"/>
      <c r="H96" s="134"/>
      <c r="I96" s="134"/>
      <c r="J96" s="134"/>
      <c r="K96" s="134"/>
    </row>
    <row r="97" spans="1:11" ht="24" customHeight="1">
      <c r="A97" s="104" t="s">
        <v>73</v>
      </c>
      <c r="B97" s="91" t="s">
        <v>80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</row>
    <row r="98" spans="1:11" ht="22.5" customHeight="1">
      <c r="A98" s="104" t="s">
        <v>74</v>
      </c>
      <c r="B98" s="91" t="s">
        <v>80</v>
      </c>
      <c r="C98" s="106">
        <v>23.64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</row>
    <row r="99" spans="1:11" ht="21" customHeight="1">
      <c r="A99" s="104" t="s">
        <v>75</v>
      </c>
      <c r="B99" s="91" t="s">
        <v>80</v>
      </c>
      <c r="C99" s="106">
        <f>C100+C103+C104</f>
        <v>28.759999999999998</v>
      </c>
      <c r="D99" s="106">
        <f t="shared" ref="D99:K99" si="2">D100+D103+D104</f>
        <v>37.734000000000002</v>
      </c>
      <c r="E99" s="106">
        <f t="shared" si="2"/>
        <v>17.963999999999999</v>
      </c>
      <c r="F99" s="106">
        <f t="shared" si="2"/>
        <v>17.91</v>
      </c>
      <c r="G99" s="106">
        <f t="shared" si="2"/>
        <v>18.241000000000003</v>
      </c>
      <c r="H99" s="106">
        <f t="shared" si="2"/>
        <v>19.09</v>
      </c>
      <c r="I99" s="106">
        <f t="shared" si="2"/>
        <v>19.468</v>
      </c>
      <c r="J99" s="106">
        <f t="shared" si="2"/>
        <v>20.759999999999998</v>
      </c>
      <c r="K99" s="106">
        <f t="shared" si="2"/>
        <v>21.22</v>
      </c>
    </row>
    <row r="100" spans="1:11" ht="22.5" customHeight="1">
      <c r="A100" s="104" t="s">
        <v>76</v>
      </c>
      <c r="B100" s="91" t="s">
        <v>80</v>
      </c>
      <c r="C100" s="106">
        <v>7.9029999999999996</v>
      </c>
      <c r="D100" s="106">
        <v>4.6630000000000003</v>
      </c>
      <c r="E100" s="106">
        <v>5.8</v>
      </c>
      <c r="F100" s="106">
        <v>3.1</v>
      </c>
      <c r="G100" s="106">
        <v>3.2</v>
      </c>
      <c r="H100" s="162">
        <v>3.4</v>
      </c>
      <c r="I100" s="106">
        <v>3.5</v>
      </c>
      <c r="J100" s="107">
        <v>4</v>
      </c>
      <c r="K100" s="162">
        <v>4.05</v>
      </c>
    </row>
    <row r="101" spans="1:11" ht="0.75" hidden="1" customHeight="1">
      <c r="A101" s="102"/>
      <c r="B101" s="91" t="s">
        <v>80</v>
      </c>
      <c r="C101" s="106">
        <v>17075</v>
      </c>
      <c r="D101" s="106"/>
      <c r="E101" s="172">
        <v>9090.6</v>
      </c>
      <c r="F101" s="164"/>
      <c r="G101" s="132"/>
      <c r="H101" s="163"/>
      <c r="I101" s="53"/>
      <c r="J101" s="27"/>
      <c r="K101" s="54"/>
    </row>
    <row r="102" spans="1:11" ht="18.75" hidden="1">
      <c r="A102" s="102"/>
      <c r="B102" s="91" t="s">
        <v>80</v>
      </c>
      <c r="C102" s="106">
        <v>3551</v>
      </c>
      <c r="D102" s="106"/>
      <c r="E102" s="172">
        <v>3073</v>
      </c>
      <c r="F102" s="164"/>
      <c r="G102" s="132"/>
      <c r="H102" s="163"/>
      <c r="I102" s="53"/>
      <c r="J102" s="27"/>
      <c r="K102" s="54"/>
    </row>
    <row r="103" spans="1:11" ht="21" customHeight="1">
      <c r="A103" s="104" t="s">
        <v>77</v>
      </c>
      <c r="B103" s="91" t="s">
        <v>80</v>
      </c>
      <c r="C103" s="140">
        <v>17.074999999999999</v>
      </c>
      <c r="D103" s="106">
        <v>31.849</v>
      </c>
      <c r="E103" s="106">
        <v>9.0909999999999993</v>
      </c>
      <c r="F103" s="106">
        <v>12.08</v>
      </c>
      <c r="G103" s="106">
        <v>12.095000000000001</v>
      </c>
      <c r="H103" s="163">
        <v>12.89</v>
      </c>
      <c r="I103" s="106">
        <v>12.907999999999999</v>
      </c>
      <c r="J103" s="107">
        <v>13.9</v>
      </c>
      <c r="K103" s="162">
        <v>14</v>
      </c>
    </row>
    <row r="104" spans="1:11" ht="22.5" customHeight="1">
      <c r="A104" s="104" t="s">
        <v>78</v>
      </c>
      <c r="B104" s="91" t="s">
        <v>80</v>
      </c>
      <c r="C104" s="106">
        <v>3.782</v>
      </c>
      <c r="D104" s="106">
        <v>1.222</v>
      </c>
      <c r="E104" s="106">
        <v>3.073</v>
      </c>
      <c r="F104" s="106">
        <v>2.73</v>
      </c>
      <c r="G104" s="106">
        <v>2.9460000000000002</v>
      </c>
      <c r="H104" s="162">
        <v>2.8</v>
      </c>
      <c r="I104" s="106">
        <v>3.06</v>
      </c>
      <c r="J104" s="108">
        <v>2.86</v>
      </c>
      <c r="K104" s="162">
        <v>3.17</v>
      </c>
    </row>
    <row r="105" spans="1:11" ht="19.5" customHeight="1">
      <c r="A105" s="105" t="s">
        <v>79</v>
      </c>
      <c r="B105" s="91" t="s">
        <v>80</v>
      </c>
      <c r="C105" s="106">
        <v>0.89200000000000002</v>
      </c>
      <c r="D105" s="106">
        <v>6.0529999999999999</v>
      </c>
      <c r="E105" s="106">
        <v>0.97499999999999998</v>
      </c>
      <c r="F105" s="106">
        <v>1.087</v>
      </c>
      <c r="G105" s="106">
        <v>1.089</v>
      </c>
      <c r="H105" s="163">
        <v>1.1599999999999999</v>
      </c>
      <c r="I105" s="42">
        <v>1.1619999999999999</v>
      </c>
      <c r="J105" s="107">
        <v>1.2</v>
      </c>
      <c r="K105" s="106">
        <v>1.21</v>
      </c>
    </row>
    <row r="106" spans="1:11" ht="18.75">
      <c r="A106" s="4" t="s">
        <v>83</v>
      </c>
      <c r="B106" s="43"/>
      <c r="C106" s="60"/>
      <c r="D106" s="60"/>
      <c r="E106" s="14"/>
      <c r="F106" s="14"/>
      <c r="G106" s="14"/>
      <c r="H106" s="14"/>
      <c r="I106" s="77"/>
      <c r="J106" s="27"/>
      <c r="K106" s="83"/>
    </row>
    <row r="107" spans="1:11" ht="18.75" customHeight="1">
      <c r="A107" s="8" t="s">
        <v>66</v>
      </c>
      <c r="B107" s="43" t="s">
        <v>37</v>
      </c>
      <c r="C107" s="9">
        <v>5.819</v>
      </c>
      <c r="D107" s="9">
        <v>5.7329999999999997</v>
      </c>
      <c r="E107" s="9">
        <v>5.681</v>
      </c>
      <c r="F107" s="121">
        <v>5.62</v>
      </c>
      <c r="G107" s="121">
        <v>5.6379999999999999</v>
      </c>
      <c r="H107" s="121">
        <v>5.58</v>
      </c>
      <c r="I107" s="119">
        <v>5.5949999999999998</v>
      </c>
      <c r="J107" s="122">
        <v>5.54</v>
      </c>
      <c r="K107" s="120">
        <v>5.5519999999999996</v>
      </c>
    </row>
    <row r="108" spans="1:11" ht="22.5" customHeight="1">
      <c r="A108" s="8" t="s">
        <v>36</v>
      </c>
      <c r="B108" s="43" t="s">
        <v>37</v>
      </c>
      <c r="C108" s="14">
        <v>5.274</v>
      </c>
      <c r="D108" s="14">
        <v>5.2030000000000003</v>
      </c>
      <c r="E108" s="14">
        <v>5.1660000000000004</v>
      </c>
      <c r="F108" s="160">
        <v>5.12</v>
      </c>
      <c r="G108" s="38">
        <v>5.1379999999999999</v>
      </c>
      <c r="H108" s="123">
        <v>5.0999999999999996</v>
      </c>
      <c r="I108" s="124">
        <v>5.1100000000000003</v>
      </c>
      <c r="J108" s="122">
        <v>5.07</v>
      </c>
      <c r="K108" s="83">
        <v>5.0819999999999999</v>
      </c>
    </row>
    <row r="109" spans="1:11" ht="40.5" customHeight="1">
      <c r="A109" s="8" t="s">
        <v>38</v>
      </c>
      <c r="B109" s="43" t="s">
        <v>37</v>
      </c>
      <c r="C109" s="9">
        <v>3.6640000000000001</v>
      </c>
      <c r="D109" s="9">
        <v>3.6139999999999999</v>
      </c>
      <c r="E109" s="9">
        <v>3.5939999999999999</v>
      </c>
      <c r="F109" s="158">
        <v>3.5539999999999998</v>
      </c>
      <c r="G109" s="59">
        <v>3.5739999999999998</v>
      </c>
      <c r="H109" s="158">
        <v>3.5339999999999998</v>
      </c>
      <c r="I109" s="79">
        <v>3.5539999999999998</v>
      </c>
      <c r="J109" s="159">
        <v>3.5139999999999998</v>
      </c>
      <c r="K109" s="84">
        <v>3.5339999999999998</v>
      </c>
    </row>
    <row r="110" spans="1:11" ht="21" customHeight="1">
      <c r="A110" s="8" t="s">
        <v>39</v>
      </c>
      <c r="B110" s="43" t="s">
        <v>40</v>
      </c>
      <c r="C110" s="95">
        <v>21599</v>
      </c>
      <c r="D110" s="95">
        <v>23066</v>
      </c>
      <c r="E110" s="95">
        <v>24552</v>
      </c>
      <c r="F110" s="95">
        <v>23883.4</v>
      </c>
      <c r="G110" s="95">
        <v>24030</v>
      </c>
      <c r="H110" s="95">
        <v>24475</v>
      </c>
      <c r="I110" s="95">
        <v>24640</v>
      </c>
      <c r="J110" s="95">
        <v>25080.5</v>
      </c>
      <c r="K110" s="95">
        <v>25270</v>
      </c>
    </row>
    <row r="111" spans="1:11" ht="36.75" customHeight="1">
      <c r="A111" s="94" t="s">
        <v>64</v>
      </c>
      <c r="B111" s="91" t="s">
        <v>35</v>
      </c>
      <c r="C111" s="93">
        <v>109.3</v>
      </c>
      <c r="D111" s="93">
        <v>106.8</v>
      </c>
      <c r="E111" s="93">
        <v>106.4</v>
      </c>
      <c r="F111" s="118">
        <v>97.3</v>
      </c>
      <c r="G111" s="161">
        <v>100.56</v>
      </c>
      <c r="H111" s="116">
        <v>102.5</v>
      </c>
      <c r="I111" s="161">
        <v>102.54</v>
      </c>
      <c r="J111" s="116">
        <v>102.5</v>
      </c>
      <c r="K111" s="117">
        <v>102.6</v>
      </c>
    </row>
    <row r="112" spans="1:11" ht="20.25" customHeight="1">
      <c r="A112" s="8" t="s">
        <v>41</v>
      </c>
      <c r="B112" s="43" t="s">
        <v>42</v>
      </c>
      <c r="C112" s="9">
        <v>1014.1</v>
      </c>
      <c r="D112" s="9">
        <v>1064.8</v>
      </c>
      <c r="E112" s="9">
        <v>1030.5999999999999</v>
      </c>
      <c r="F112" s="65">
        <v>1020.3</v>
      </c>
      <c r="G112" s="65">
        <v>1030.5999999999999</v>
      </c>
      <c r="H112" s="65">
        <v>1039.7</v>
      </c>
      <c r="I112" s="78">
        <v>1050.9000000000001</v>
      </c>
      <c r="J112" s="92">
        <v>1059.4000000000001</v>
      </c>
      <c r="K112" s="83">
        <v>1071.7</v>
      </c>
    </row>
    <row r="113" spans="1:15" ht="20.25" customHeight="1">
      <c r="A113" s="109" t="s">
        <v>65</v>
      </c>
      <c r="B113" s="91" t="s">
        <v>35</v>
      </c>
      <c r="C113" s="95">
        <v>105.3</v>
      </c>
      <c r="D113" s="95">
        <v>105</v>
      </c>
      <c r="E113" s="95">
        <v>96.8</v>
      </c>
      <c r="F113" s="95">
        <v>99</v>
      </c>
      <c r="G113" s="95">
        <v>100</v>
      </c>
      <c r="H113" s="95">
        <v>101.9</v>
      </c>
      <c r="I113" s="95">
        <v>102</v>
      </c>
      <c r="J113" s="95">
        <v>101.9</v>
      </c>
      <c r="K113" s="95">
        <v>102</v>
      </c>
    </row>
    <row r="114" spans="1:15" ht="20.25" customHeight="1">
      <c r="A114" s="109" t="s">
        <v>84</v>
      </c>
      <c r="B114" s="5" t="s">
        <v>31</v>
      </c>
      <c r="C114" s="95">
        <v>3.9</v>
      </c>
      <c r="D114" s="95">
        <v>1.7</v>
      </c>
      <c r="E114" s="173">
        <v>2.4</v>
      </c>
      <c r="F114" s="97">
        <v>2.1</v>
      </c>
      <c r="G114" s="97">
        <v>2.2000000000000002</v>
      </c>
      <c r="H114" s="97">
        <v>1.9</v>
      </c>
      <c r="I114" s="98">
        <v>2</v>
      </c>
      <c r="J114" s="96">
        <v>1.8</v>
      </c>
      <c r="K114" s="99">
        <v>1.9</v>
      </c>
    </row>
    <row r="115" spans="1:15" ht="20.25" customHeight="1">
      <c r="A115" s="4" t="s">
        <v>50</v>
      </c>
      <c r="B115" s="43"/>
      <c r="C115" s="9"/>
      <c r="D115" s="9"/>
      <c r="E115" s="9"/>
      <c r="F115" s="12"/>
      <c r="G115" s="12"/>
      <c r="H115" s="19"/>
      <c r="I115" s="72"/>
      <c r="J115" s="27"/>
      <c r="K115" s="56"/>
    </row>
    <row r="116" spans="1:15" ht="39" customHeight="1">
      <c r="A116" s="21" t="s">
        <v>51</v>
      </c>
      <c r="B116" s="43" t="s">
        <v>12</v>
      </c>
      <c r="C116" s="130">
        <v>741.9</v>
      </c>
      <c r="D116" s="130">
        <v>810.4</v>
      </c>
      <c r="E116" s="129">
        <v>866.8</v>
      </c>
      <c r="F116" s="66">
        <f>E116*F117*F118/10000</f>
        <v>927.07727199999988</v>
      </c>
      <c r="G116" s="66">
        <f>E116*G117*G118/10000</f>
        <v>929.70107559999997</v>
      </c>
      <c r="H116" s="66">
        <f>F116*H117*H118/10000</f>
        <v>984.13887809159974</v>
      </c>
      <c r="I116" s="80">
        <f>G116*I117*I118/10000</f>
        <v>987.8641045906113</v>
      </c>
      <c r="J116" s="131">
        <f>H116*J117*J118/10000</f>
        <v>1038.8569997134928</v>
      </c>
      <c r="K116" s="85">
        <f>I116*K117*K118/10000</f>
        <v>1046.8000770704871</v>
      </c>
    </row>
    <row r="117" spans="1:15" ht="40.5" customHeight="1">
      <c r="A117" s="21" t="s">
        <v>52</v>
      </c>
      <c r="B117" s="43" t="s">
        <v>13</v>
      </c>
      <c r="C117" s="16">
        <v>115.2</v>
      </c>
      <c r="D117" s="180">
        <v>96.5</v>
      </c>
      <c r="E117" s="180">
        <v>97</v>
      </c>
      <c r="F117" s="180">
        <v>100.9</v>
      </c>
      <c r="G117" s="180">
        <v>100.9</v>
      </c>
      <c r="H117" s="180">
        <v>101.1</v>
      </c>
      <c r="I117" s="180">
        <v>101.1</v>
      </c>
      <c r="J117" s="180">
        <v>101.5</v>
      </c>
      <c r="K117" s="180">
        <v>101.5</v>
      </c>
    </row>
    <row r="118" spans="1:15" ht="27.75" customHeight="1">
      <c r="A118" s="21" t="s">
        <v>62</v>
      </c>
      <c r="B118" s="62" t="s">
        <v>63</v>
      </c>
      <c r="C118" s="9">
        <v>104.1</v>
      </c>
      <c r="D118" s="168">
        <v>108</v>
      </c>
      <c r="E118" s="9">
        <v>117.8</v>
      </c>
      <c r="F118" s="66">
        <v>106</v>
      </c>
      <c r="G118" s="66">
        <v>106.3</v>
      </c>
      <c r="H118" s="66">
        <v>105</v>
      </c>
      <c r="I118" s="80">
        <v>105.1</v>
      </c>
      <c r="J118" s="131">
        <v>104</v>
      </c>
      <c r="K118" s="85">
        <v>104.4</v>
      </c>
      <c r="O118" s="128"/>
    </row>
    <row r="119" spans="1:15" ht="20.25" customHeight="1">
      <c r="A119" s="100" t="s">
        <v>67</v>
      </c>
      <c r="B119" s="38"/>
      <c r="C119" s="38"/>
      <c r="D119" s="38"/>
      <c r="E119" s="38"/>
      <c r="F119" s="38"/>
      <c r="G119" s="38"/>
      <c r="H119" s="38"/>
      <c r="I119" s="76"/>
      <c r="J119" s="27"/>
      <c r="K119" s="82"/>
    </row>
    <row r="120" spans="1:15" ht="24.75" customHeight="1">
      <c r="A120" s="101" t="s">
        <v>68</v>
      </c>
      <c r="B120" s="62" t="s">
        <v>63</v>
      </c>
      <c r="C120" s="38">
        <v>98.4</v>
      </c>
      <c r="D120" s="39">
        <v>102</v>
      </c>
      <c r="E120" s="38">
        <v>98.6</v>
      </c>
      <c r="F120" s="39">
        <v>98.8</v>
      </c>
      <c r="G120" s="39">
        <v>100.8</v>
      </c>
      <c r="H120" s="39">
        <v>102</v>
      </c>
      <c r="I120" s="126">
        <v>103</v>
      </c>
      <c r="J120" s="92">
        <v>101</v>
      </c>
      <c r="K120" s="127">
        <v>101.6</v>
      </c>
    </row>
    <row r="121" spans="1:15" ht="37.5">
      <c r="A121" s="170" t="s">
        <v>91</v>
      </c>
      <c r="B121" s="171" t="s">
        <v>31</v>
      </c>
      <c r="C121" s="12">
        <v>12.4</v>
      </c>
      <c r="D121" s="12">
        <v>11.8</v>
      </c>
      <c r="E121" s="12">
        <v>11.2</v>
      </c>
      <c r="F121" s="12">
        <v>10.4</v>
      </c>
      <c r="G121" s="12">
        <v>10.6</v>
      </c>
      <c r="H121" s="12">
        <v>9.8000000000000007</v>
      </c>
      <c r="I121" s="92">
        <v>10</v>
      </c>
      <c r="J121" s="27">
        <v>9.4</v>
      </c>
      <c r="K121" s="27">
        <v>9.6</v>
      </c>
    </row>
    <row r="122" spans="1:15" ht="18.75">
      <c r="A122" s="177" t="s">
        <v>93</v>
      </c>
      <c r="B122" s="174"/>
      <c r="C122" s="174"/>
      <c r="D122" s="174"/>
      <c r="E122" s="175"/>
      <c r="F122" s="175"/>
      <c r="G122" s="175"/>
      <c r="H122" s="176"/>
      <c r="I122" s="68"/>
      <c r="J122" s="68"/>
      <c r="K122" s="68"/>
    </row>
    <row r="123" spans="1:15" ht="24" customHeight="1">
      <c r="A123" s="178" t="s">
        <v>94</v>
      </c>
      <c r="B123" s="43" t="s">
        <v>97</v>
      </c>
      <c r="C123" s="12">
        <v>428.9</v>
      </c>
      <c r="D123" s="12">
        <v>472.00900000000001</v>
      </c>
      <c r="E123" s="12">
        <v>482.33499999999998</v>
      </c>
      <c r="F123" s="19">
        <v>412</v>
      </c>
      <c r="G123" s="12">
        <v>412.97300000000001</v>
      </c>
      <c r="H123" s="19">
        <v>416</v>
      </c>
      <c r="I123" s="27">
        <v>416.02499999999998</v>
      </c>
      <c r="J123" s="92">
        <v>418</v>
      </c>
      <c r="K123" s="27">
        <v>418.21199999999999</v>
      </c>
    </row>
    <row r="124" spans="1:15" ht="21" customHeight="1">
      <c r="A124" s="178" t="s">
        <v>95</v>
      </c>
      <c r="B124" s="43" t="s">
        <v>42</v>
      </c>
      <c r="C124" s="12">
        <v>424.8</v>
      </c>
      <c r="D124" s="12">
        <v>473.71600000000001</v>
      </c>
      <c r="E124" s="12">
        <v>493.81599999999997</v>
      </c>
      <c r="F124" s="19">
        <v>412</v>
      </c>
      <c r="G124" s="12">
        <v>412.97300000000001</v>
      </c>
      <c r="H124" s="19">
        <v>416</v>
      </c>
      <c r="I124" s="27">
        <v>416.02499999999998</v>
      </c>
      <c r="J124" s="92">
        <v>418</v>
      </c>
      <c r="K124" s="27">
        <v>418.21199999999999</v>
      </c>
    </row>
    <row r="125" spans="1:15" ht="36" customHeight="1">
      <c r="A125" s="178" t="s">
        <v>96</v>
      </c>
      <c r="B125" s="43" t="s">
        <v>97</v>
      </c>
      <c r="C125" s="12">
        <v>4.0999999999999996</v>
      </c>
      <c r="D125" s="12">
        <v>-1.7070000000000001</v>
      </c>
      <c r="E125" s="12">
        <v>-11.481</v>
      </c>
      <c r="F125" s="12">
        <v>0</v>
      </c>
      <c r="G125" s="12">
        <v>0</v>
      </c>
      <c r="H125" s="12">
        <v>0</v>
      </c>
      <c r="I125" s="27">
        <v>0</v>
      </c>
      <c r="J125" s="27">
        <v>0</v>
      </c>
      <c r="K125" s="27">
        <v>0</v>
      </c>
    </row>
    <row r="126" spans="1:15" ht="18.75">
      <c r="A126" s="28"/>
      <c r="B126" s="29"/>
      <c r="C126" s="30"/>
      <c r="D126" s="30"/>
      <c r="E126" s="30"/>
      <c r="F126" s="30"/>
      <c r="G126" s="29"/>
      <c r="H126" s="29"/>
    </row>
    <row r="127" spans="1:15" ht="18.75">
      <c r="A127" s="28"/>
    </row>
  </sheetData>
  <mergeCells count="10">
    <mergeCell ref="A5:K5"/>
    <mergeCell ref="A7:K12"/>
    <mergeCell ref="C14:C15"/>
    <mergeCell ref="B14:B15"/>
    <mergeCell ref="A14:A15"/>
    <mergeCell ref="J14:K14"/>
    <mergeCell ref="H14:I14"/>
    <mergeCell ref="F14:G14"/>
    <mergeCell ref="E14:E15"/>
    <mergeCell ref="D14:D15"/>
  </mergeCells>
  <pageMargins left="0.31496062992125984" right="0.11811023622047245" top="0.15748031496062992" bottom="0.15748031496062992" header="0.51181102362204722" footer="0.11811023622047245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2022-10-26T09:27:57Z</dcterms:modified>
</cp:coreProperties>
</file>