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<sst xmlns="http://schemas.openxmlformats.org/spreadsheetml/2006/main" count="310" uniqueCount="183">
  <si>
    <t>Характеристика муниципальной программы</t>
  </si>
  <si>
    <t>Приложение 1</t>
  </si>
  <si>
    <t>к муниципальной программе муниципального образования</t>
  </si>
  <si>
    <t>Западнодвинский район Тверской области</t>
  </si>
  <si>
    <t>(наименование муниципальной программы)</t>
  </si>
  <si>
    <t>"Социальная и молодёжная политика в муниципальном образовании</t>
  </si>
  <si>
    <t>Главный администратор (администратор) муниципальной программы __Администрация Западнодвинского района Тверской области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</si>
  <si>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</si>
  <si>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</si>
  <si>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</si>
  <si>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</si>
  <si>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</si>
  <si>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</si>
  <si>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</si>
  <si>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Финансовый год, предшествующий году реализации программы, 2013 год</t>
  </si>
  <si>
    <t>Годы реализации программы</t>
  </si>
  <si>
    <t>Целевое (суммарное) значение показателя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</si>
  <si>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</si>
  <si>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</si>
  <si>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</si>
  <si>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</si>
  <si>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</si>
  <si>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</si>
  <si>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</si>
  <si>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</si>
  <si>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</si>
  <si>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</si>
  <si>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</si>
  <si>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2014 год</t>
  </si>
  <si>
    <t>2015 год</t>
  </si>
  <si>
    <t>2016 год</t>
  </si>
  <si>
    <t>2017 год</t>
  </si>
  <si>
    <t>значение</t>
  </si>
  <si>
    <t>вид мероприятия</t>
  </si>
  <si>
    <t>подвид мероприятия</t>
  </si>
  <si>
    <t>Программа, Всего</t>
  </si>
  <si>
    <t>тыс. руб.</t>
  </si>
  <si>
    <t>Цель программы  "Формирование комплексной системы  социальной  поддержки,  направленной на  социальную  защиту  граждан старшего поколения, детей-сирот и детей, оставшихся без попечения родителей (законных предст.),создание правовых, социально-экономических, политических, культурных и организационных условий и гарантий, направленных на развитие и поддержку молодых граждан, и их самореализацию в интересах общества и государства"</t>
  </si>
  <si>
    <r>
      <t>Показатель  1</t>
    </r>
    <r>
      <rPr>
        <sz val="8"/>
        <rFont val="Times New Roman"/>
        <family val="1"/>
      </rPr>
      <t xml:space="preserve"> Уровень удовлетворенности населения Западнодвинского района Тверской области деятельностью отдела по работе с молодежью;</t>
    </r>
  </si>
  <si>
    <t>%</t>
  </si>
  <si>
    <r>
      <t xml:space="preserve">Показатель 2 </t>
    </r>
    <r>
      <rPr>
        <sz val="8"/>
        <rFont val="Times New Roman"/>
        <family val="1"/>
      </rPr>
      <t>Количество молодежи, принимающей участие в позитивной деятельности района;</t>
    </r>
  </si>
  <si>
    <t>чел.</t>
  </si>
  <si>
    <r>
      <t xml:space="preserve">Показатель 3 </t>
    </r>
    <r>
      <rPr>
        <sz val="8"/>
        <rFont val="Times New Roman"/>
        <family val="1"/>
      </rPr>
      <t>Количество мероприятий различной направленности</t>
    </r>
  </si>
  <si>
    <t>ед.</t>
  </si>
  <si>
    <r>
      <t xml:space="preserve">Показатель 4 </t>
    </r>
    <r>
      <rPr>
        <sz val="8"/>
        <rFont val="Times New Roman"/>
        <family val="1"/>
      </rPr>
      <t>Количество молодых семей, улучшивших жилищные условия в рамках реализации программы.</t>
    </r>
  </si>
  <si>
    <t xml:space="preserve">чел. </t>
  </si>
  <si>
    <r>
      <t>Показатель 5</t>
    </r>
    <r>
      <rPr>
        <sz val="8"/>
        <rFont val="Times New Roman"/>
        <family val="1"/>
      </rPr>
      <t xml:space="preserve"> 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условия.</t>
    </r>
  </si>
  <si>
    <r>
      <t xml:space="preserve">Показатель 6 </t>
    </r>
    <r>
      <rPr>
        <sz val="8"/>
        <rFont val="Times New Roman"/>
        <family val="1"/>
      </rPr>
      <t xml:space="preserve">Количество молодых специалистов, получающих ежемесячную стимулирующую надбавку в размере 0,5 МРОТ </t>
    </r>
  </si>
  <si>
    <r>
      <t xml:space="preserve">Показатель 7 </t>
    </r>
    <r>
      <rPr>
        <sz val="8"/>
        <rFont val="Times New Roman"/>
        <family val="1"/>
      </rPr>
      <t xml:space="preserve"> Количество молодых специалистов, которым возмещаются затраты по образовательному кредиту. </t>
    </r>
  </si>
  <si>
    <r>
      <t xml:space="preserve">Показатель 8 </t>
    </r>
    <r>
      <rPr>
        <sz val="8"/>
        <rFont val="Times New Roman"/>
        <family val="1"/>
      </rPr>
      <t xml:space="preserve"> Количество молодых специалистов, которым возмещаются затраты по найму жилья. </t>
    </r>
  </si>
  <si>
    <r>
      <t xml:space="preserve">Показатель 9 </t>
    </r>
    <r>
      <rPr>
        <sz val="8"/>
        <rFont val="Times New Roman"/>
        <family val="1"/>
      </rPr>
      <t xml:space="preserve"> Количество граждан, получающих социальные выплаты</t>
    </r>
  </si>
  <si>
    <r>
      <t xml:space="preserve">Показатель 10 </t>
    </r>
    <r>
      <rPr>
        <sz val="8"/>
        <rFont val="Times New Roman"/>
        <family val="1"/>
      </rPr>
      <t xml:space="preserve">Количество инвалидов, положительно оценивающих уровень доступности приоритетных объектов и услуг в приоритетных сферах жизнедеятельности </t>
    </r>
  </si>
  <si>
    <r>
      <t>Показатель 11</t>
    </r>
    <r>
      <rPr>
        <sz val="8"/>
        <rFont val="Times New Roman"/>
        <family val="1"/>
      </rPr>
      <t xml:space="preserve"> Доля доступных для инвалидов и других маломобильных групп населения приоритетных объектов социальной инфраструктуры в общем объеме приоритетных объектов </t>
    </r>
  </si>
  <si>
    <t>Подпрограмма 1                    " Молодежь Западнодвинского района"</t>
  </si>
  <si>
    <t>тыс.руб.</t>
  </si>
  <si>
    <r>
      <t>Задача 1</t>
    </r>
    <r>
      <rPr>
        <sz val="8"/>
        <rFont val="Times New Roman"/>
        <family val="1"/>
      </rPr>
      <t xml:space="preserve"> "Развитие художественного творчества и правовой культуры молодежи»</t>
    </r>
  </si>
  <si>
    <r>
      <t xml:space="preserve">Показатель 1 </t>
    </r>
    <r>
      <rPr>
        <sz val="8"/>
        <rFont val="Times New Roman"/>
        <family val="1"/>
      </rPr>
      <t>Количество молодежи, участвующей в культурно-досуговых и правовых мероприятиях</t>
    </r>
  </si>
  <si>
    <r>
      <t xml:space="preserve">Показатель 2 </t>
    </r>
    <r>
      <rPr>
        <sz val="8"/>
        <rFont val="Times New Roman"/>
        <family val="1"/>
      </rPr>
      <t>Количество проведенных культурно-досуговых мероприятий и мероприятий, направленных на повышение правовой культуры молодежи</t>
    </r>
  </si>
  <si>
    <t>единиц</t>
  </si>
  <si>
    <r>
      <t>Показатель 1 мероприятия</t>
    </r>
    <r>
      <rPr>
        <sz val="8"/>
        <rFont val="Times New Roman"/>
        <family val="1"/>
      </rPr>
      <t xml:space="preserve"> "Количество проведенных мероприятий, направленных на развитие художественного творчества молодежи" </t>
    </r>
  </si>
  <si>
    <t xml:space="preserve">ед. </t>
  </si>
  <si>
    <r>
      <t>Задача 2</t>
    </r>
    <r>
      <rPr>
        <sz val="8"/>
        <rFont val="Times New Roman"/>
        <family val="1"/>
      </rPr>
      <t xml:space="preserve"> "Профилактика асоциальных явлений в молодежной среде"</t>
    </r>
  </si>
  <si>
    <r>
      <t xml:space="preserve">Показатель 1 </t>
    </r>
    <r>
      <rPr>
        <sz val="8"/>
        <rFont val="Times New Roman"/>
        <family val="1"/>
      </rPr>
      <t>Количество мероприятий по профилактике асоциальных явлений в молодежной среде</t>
    </r>
  </si>
  <si>
    <r>
      <t>Показатель 2</t>
    </r>
    <r>
      <rPr>
        <sz val="8"/>
        <rFont val="Times New Roman"/>
        <family val="1"/>
      </rPr>
      <t xml:space="preserve"> Количество  молодежи, участвующей в мероприятиях по профилактике асоциальных явлений в молодежной среде</t>
    </r>
  </si>
  <si>
    <r>
      <t>Показатель 1 мероприятия</t>
    </r>
    <r>
      <rPr>
        <sz val="8"/>
        <rFont val="Times New Roman"/>
        <family val="1"/>
      </rPr>
      <t xml:space="preserve"> "Количество проведенных мероприятий, направленных на профилактику асоциальных явлений" </t>
    </r>
  </si>
  <si>
    <r>
      <t>Задача 3</t>
    </r>
    <r>
      <rPr>
        <sz val="8"/>
        <rFont val="Times New Roman"/>
        <family val="1"/>
      </rPr>
      <t xml:space="preserve">«Воспитание у молодежи потребности в усвоении ценностей общечеловеческой и национальной культуры, создании и приумножении ценностей духовной культуры, участии в культурной жизни общества» </t>
    </r>
  </si>
  <si>
    <r>
      <t xml:space="preserve">Показатель 1 </t>
    </r>
    <r>
      <rPr>
        <sz val="8"/>
        <rFont val="Times New Roman"/>
        <family val="1"/>
      </rPr>
      <t>Количество проведенных  мероприятий, посвященных праздникам, памятным датам</t>
    </r>
  </si>
  <si>
    <r>
      <t xml:space="preserve">Показатель 2 </t>
    </r>
    <r>
      <rPr>
        <sz val="8"/>
        <rFont val="Times New Roman"/>
        <family val="1"/>
      </rPr>
      <t>Количество  молодежи, участвующей в мероприятиях, посвященных памятным датам, праздникам</t>
    </r>
  </si>
  <si>
    <r>
      <t>Показатель1 мероприятия</t>
    </r>
    <r>
      <rPr>
        <sz val="8"/>
        <rFont val="Times New Roman"/>
        <family val="1"/>
      </rPr>
      <t xml:space="preserve"> "Количество проведенных мероприятий, посвященных памятным датам, праздникам  </t>
    </r>
  </si>
  <si>
    <t>Подпрограмма 2 "Патриотическое воспитание граждан Западнодвинского района"</t>
  </si>
  <si>
    <r>
      <t>Задача 1</t>
    </r>
    <r>
      <rPr>
        <sz val="8"/>
        <rFont val="Times New Roman"/>
        <family val="1"/>
      </rPr>
      <t xml:space="preserve"> "Воспитание личности гражданина - патриота Родины, способного встать на защиту интересов страны"</t>
    </r>
  </si>
  <si>
    <r>
      <t>Показатель 1</t>
    </r>
    <r>
      <rPr>
        <sz val="8"/>
        <rFont val="Times New Roman"/>
        <family val="1"/>
      </rPr>
      <t xml:space="preserve"> Количество молодежи, участвующей в мероприятиях патриотической направленности</t>
    </r>
  </si>
  <si>
    <r>
      <t xml:space="preserve">Показатель 2 </t>
    </r>
    <r>
      <rPr>
        <sz val="8"/>
        <rFont val="Times New Roman"/>
        <family val="1"/>
      </rPr>
      <t>Количество проведенных мероприятий патриотической направленности</t>
    </r>
  </si>
  <si>
    <r>
      <t>Показатель 1мероприятия</t>
    </r>
    <r>
      <rPr>
        <sz val="8"/>
        <rFont val="Times New Roman"/>
        <family val="1"/>
      </rPr>
      <t xml:space="preserve"> "Количество проведенных мероприятий, направленных на воспитание личности гражданина-патриота России" </t>
    </r>
  </si>
  <si>
    <r>
      <t>Задача 2</t>
    </r>
    <r>
      <rPr>
        <sz val="8"/>
        <rFont val="Times New Roman"/>
        <family val="1"/>
      </rPr>
      <t xml:space="preserve"> "Развитие способностей к проявлению любви к Родине, родному краю, к родным и близким, гордость за свое Отечество, историю, за достижения своего народа"</t>
    </r>
  </si>
  <si>
    <r>
      <t>Показатель1 мероприятия</t>
    </r>
    <r>
      <rPr>
        <sz val="8"/>
        <rFont val="Times New Roman"/>
        <family val="1"/>
      </rPr>
      <t xml:space="preserve"> "Количество проведенных мероприятий, направленных на развитие способностей к проявлению любви к Родине" </t>
    </r>
  </si>
  <si>
    <r>
      <t>Подпрограмма 3 «Профилактика правонарушений и преступлений несовершеннолетних на территории Западнодвинского района»</t>
    </r>
  </si>
  <si>
    <r>
      <t>Задача 1</t>
    </r>
    <r>
      <rPr>
        <sz val="8"/>
        <rFont val="Times New Roman"/>
        <family val="1"/>
      </rPr>
      <t xml:space="preserve"> "Осуществление мероприятий по оказанию комплексной психолого-педагогической, медико-социальной, социально- правовой поддержки несовершеннолетних"</t>
    </r>
  </si>
  <si>
    <r>
      <t xml:space="preserve">Показатель 1 </t>
    </r>
    <r>
      <rPr>
        <sz val="8"/>
        <rFont val="Times New Roman"/>
        <family val="1"/>
      </rPr>
      <t>Количество несовершеннолетних и семей, находящихся в трудной жизненной ситуации</t>
    </r>
  </si>
  <si>
    <t>10;15</t>
  </si>
  <si>
    <t>9;14</t>
  </si>
  <si>
    <t>8;13</t>
  </si>
  <si>
    <t>6;11</t>
  </si>
  <si>
    <r>
      <t xml:space="preserve">Показатель 2 </t>
    </r>
    <r>
      <rPr>
        <sz val="8"/>
        <rFont val="Times New Roman"/>
        <family val="1"/>
      </rPr>
      <t>Количество проведенных мероприятий по оказанию комплексной психолого-педагогической, медико-социальной, социально- правовой поддержки несовершеннолетних.</t>
    </r>
  </si>
  <si>
    <r>
      <t>Показатель 1мероприятия</t>
    </r>
    <r>
      <rPr>
        <sz val="8"/>
        <rFont val="Times New Roman"/>
        <family val="1"/>
      </rPr>
      <t xml:space="preserve"> "Количество проведенных мероприятий, направленных на оказание комплексной психолого-педагогической, медико-социальной, социально-правовой поддержки несовершеннолетним" </t>
    </r>
  </si>
  <si>
    <r>
      <t>Задача 2</t>
    </r>
    <r>
      <rPr>
        <sz val="8"/>
        <rFont val="Times New Roman"/>
        <family val="1"/>
      </rPr>
      <t xml:space="preserve"> "Обеспечение труда, досуга и отдыха детей и подростков, находящихся в социально- опасном положении"</t>
    </r>
  </si>
  <si>
    <r>
      <t xml:space="preserve">Показатель 1 </t>
    </r>
    <r>
      <rPr>
        <sz val="8"/>
        <rFont val="Times New Roman"/>
        <family val="1"/>
      </rPr>
      <t>Количество проведенных мероприятий, направленных на организацию отдыха и досуга несовершеннолетних</t>
    </r>
  </si>
  <si>
    <r>
      <t>Показатель 2</t>
    </r>
    <r>
      <rPr>
        <sz val="8"/>
        <rFont val="Times New Roman"/>
        <family val="1"/>
      </rPr>
      <t xml:space="preserve"> Количество  беспризорных и безнадзорных детей на территории Западнодвинского района</t>
    </r>
  </si>
  <si>
    <r>
      <t>Показатель3</t>
    </r>
    <r>
      <rPr>
        <sz val="8"/>
        <rFont val="Times New Roman"/>
        <family val="1"/>
      </rPr>
      <t xml:space="preserve"> Количество несовершеннолетних, задействованных в трудовой занятости</t>
    </r>
  </si>
  <si>
    <r>
      <t>Показатель 1мероприятия</t>
    </r>
    <r>
      <rPr>
        <sz val="8"/>
        <rFont val="Times New Roman"/>
        <family val="1"/>
      </rPr>
      <t xml:space="preserve"> "Количество проведенных мероприятий, направленных на обеспечение труда, досуга и отдыха подростков" </t>
    </r>
  </si>
  <si>
    <r>
      <t>Задача 3</t>
    </r>
    <r>
      <rPr>
        <sz val="8"/>
        <rFont val="Times New Roman"/>
        <family val="1"/>
      </rPr>
      <t xml:space="preserve"> "Профилактика преступности, правонарушений и стабилизация криминогенной обстановки в районе"</t>
    </r>
  </si>
  <si>
    <r>
      <t>Показатель 1</t>
    </r>
    <r>
      <rPr>
        <sz val="8"/>
        <rFont val="Times New Roman"/>
        <family val="1"/>
      </rPr>
      <t xml:space="preserve"> Количество преступлений, правонарушений</t>
    </r>
  </si>
  <si>
    <t>2;20</t>
  </si>
  <si>
    <t>1;15</t>
  </si>
  <si>
    <t>0; 10</t>
  </si>
  <si>
    <t>0;9</t>
  </si>
  <si>
    <r>
      <t xml:space="preserve">Показатель 2 </t>
    </r>
    <r>
      <rPr>
        <sz val="8"/>
        <rFont val="Times New Roman"/>
        <family val="1"/>
      </rPr>
      <t>Количество несовершеннолетних, участвующих  мероприятиях по профилактике правонарушений и преступлений</t>
    </r>
  </si>
  <si>
    <r>
      <t>Показатель 1мероприятия</t>
    </r>
    <r>
      <rPr>
        <sz val="8"/>
        <rFont val="Times New Roman"/>
        <family val="1"/>
      </rPr>
      <t xml:space="preserve"> "Количество проведенных мероприятий, направленных на профилактику правонарушений и преступлений" </t>
    </r>
  </si>
  <si>
    <t>32 9,1</t>
  </si>
  <si>
    <r>
      <t xml:space="preserve">Показатель 1мероприятия </t>
    </r>
    <r>
      <rPr>
        <sz val="8"/>
        <rFont val="Times New Roman"/>
        <family val="1"/>
      </rPr>
      <t>"Отношение финансовой обеспеченности текущего периода к предшествующему периоду"</t>
    </r>
  </si>
  <si>
    <t>153 42,8</t>
  </si>
  <si>
    <t>465 9,5</t>
  </si>
  <si>
    <r>
      <t>Задача 1   "</t>
    </r>
    <r>
      <rPr>
        <sz val="8"/>
        <rFont val="Times New Roman"/>
        <family val="1"/>
      </rPr>
      <t>Обеспечение жилыми помещениями молодых семей"</t>
    </r>
  </si>
  <si>
    <r>
      <t xml:space="preserve">Показатель 1 </t>
    </r>
    <r>
      <rPr>
        <sz val="8"/>
        <rFont val="Times New Roman"/>
        <family val="1"/>
      </rPr>
      <t>"Количество молодых семей, улучшивших жилищные условия в рамках реализации программы"</t>
    </r>
  </si>
  <si>
    <r>
      <t xml:space="preserve">Показатель 1административного мероприятия </t>
    </r>
    <r>
      <rPr>
        <sz val="8"/>
        <rFont val="Times New Roman"/>
        <family val="1"/>
      </rPr>
      <t>"Количество выданных свидетельств на приобретение жилых помещений"</t>
    </r>
    <r>
      <rPr>
        <b/>
        <sz val="8"/>
        <rFont val="Times New Roman"/>
        <family val="1"/>
      </rPr>
      <t xml:space="preserve">  </t>
    </r>
  </si>
  <si>
    <r>
      <t xml:space="preserve">Показатель1 мероприятия  </t>
    </r>
    <r>
      <rPr>
        <sz val="8"/>
        <rFont val="Times New Roman"/>
        <family val="1"/>
      </rPr>
      <t>"Количество молодых семей, улучшивших жилищные условия в рамках реализации программы за счет средств областного бюджета"</t>
    </r>
  </si>
  <si>
    <r>
      <t xml:space="preserve">Показатель1 мероприятия </t>
    </r>
    <r>
      <rPr>
        <sz val="8"/>
        <rFont val="Times New Roman"/>
        <family val="1"/>
      </rPr>
      <t>"Количество молодых семей, улучшивших жилищные условия в рамках реализации программы за счет средств федерального бюджета"</t>
    </r>
  </si>
  <si>
    <r>
      <t xml:space="preserve">Показатель 1мероприятия </t>
    </r>
    <r>
      <rPr>
        <sz val="8"/>
        <rFont val="Times New Roman"/>
        <family val="1"/>
      </rPr>
      <t>"Количество молодых семей, улучшивших жилищные условия в рамках реализации программы за счет средств местного бюджета"</t>
    </r>
  </si>
  <si>
    <r>
      <t xml:space="preserve">Задача 2 </t>
    </r>
    <r>
      <rPr>
        <sz val="8"/>
        <rFont val="Times New Roman"/>
        <family val="1"/>
      </rPr>
      <t xml:space="preserve"> "Обеспечение жильем детей-сирот, детей, оставшихся без попечения родителей(законных представителей), лиц из числа детей-сирот, детей, оставшихся без попечения родителей(законных представителей)" </t>
    </r>
  </si>
  <si>
    <t>125 41,4</t>
  </si>
  <si>
    <r>
      <t xml:space="preserve">Показатель 1 </t>
    </r>
    <r>
      <rPr>
        <sz val="8"/>
        <rFont val="Times New Roman"/>
        <family val="1"/>
      </rPr>
      <t xml:space="preserve">"Количество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условия" </t>
    </r>
  </si>
  <si>
    <r>
      <t xml:space="preserve">Показатель 1 мероприятия </t>
    </r>
    <r>
      <rPr>
        <sz val="8"/>
        <rFont val="Times New Roman"/>
        <family val="1"/>
      </rPr>
      <t xml:space="preserve"> "Количество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 за счет средств областного бюджета" </t>
    </r>
  </si>
  <si>
    <t>93 1,9</t>
  </si>
  <si>
    <r>
      <t xml:space="preserve">Показатель 1мероприятия </t>
    </r>
    <r>
      <rPr>
        <sz val="8"/>
        <rFont val="Times New Roman"/>
        <family val="1"/>
      </rPr>
      <t xml:space="preserve">"Количество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 за счет средств федерального  бюджета" </t>
    </r>
  </si>
  <si>
    <t xml:space="preserve">Подпрограмма 5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2014-2017годы» </t>
  </si>
  <si>
    <r>
      <t xml:space="preserve">Задача 1 </t>
    </r>
    <r>
      <rPr>
        <sz val="8"/>
        <rFont val="Times New Roman"/>
        <family val="1"/>
      </rPr>
      <t xml:space="preserve"> «Привлечение специалистов в учреждения образования и здравоохранения»</t>
    </r>
  </si>
  <si>
    <r>
      <t>Показатель 1</t>
    </r>
    <r>
      <rPr>
        <sz val="8"/>
        <rFont val="Times New Roman"/>
        <family val="1"/>
      </rPr>
      <t xml:space="preserve"> Количество молодых специалистов, получающих ежемесячную стимулирующую надбавку в размере 0,5 МРОТ</t>
    </r>
  </si>
  <si>
    <r>
      <t xml:space="preserve">Показатель 2 </t>
    </r>
    <r>
      <rPr>
        <sz val="8"/>
        <rFont val="Times New Roman"/>
        <family val="1"/>
      </rPr>
      <t>Количество молодых специалистов, получающих компенсационные выплаты по образовательному кредиту</t>
    </r>
  </si>
  <si>
    <t>чел</t>
  </si>
  <si>
    <r>
      <t>Показатель1 мероприятия "</t>
    </r>
    <r>
      <rPr>
        <sz val="8"/>
        <rFont val="Times New Roman"/>
        <family val="1"/>
      </rPr>
      <t xml:space="preserve">Количество молодых специалистов в учреждениях образования, получающих ежемесячную стимулирующую надбавку в размере 0,5 МРОТ" </t>
    </r>
  </si>
  <si>
    <r>
      <t>Показатель1 мероприятия  "</t>
    </r>
    <r>
      <rPr>
        <sz val="8"/>
        <rFont val="Times New Roman"/>
        <family val="1"/>
      </rPr>
      <t xml:space="preserve">Количество молодых специалистов  в учреждениях здравоохранения, получающих ежемесячную стимулирующую надбавку в размере 0,5  МРОТ </t>
    </r>
  </si>
  <si>
    <r>
      <t xml:space="preserve">Показатель1 мероприятия </t>
    </r>
    <r>
      <rPr>
        <sz val="8"/>
        <rFont val="Times New Roman"/>
        <family val="1"/>
      </rPr>
      <t xml:space="preserve"> "Количество молодых специалистов в отрасли здравоохранения, получающих компенсационные выплаты по образовательному кредиту"</t>
    </r>
  </si>
  <si>
    <r>
      <t xml:space="preserve">Показатель мероприятия </t>
    </r>
    <r>
      <rPr>
        <sz val="8"/>
        <rFont val="Times New Roman"/>
        <family val="1"/>
      </rPr>
      <t xml:space="preserve"> "Количество молодых специалистов в отрасли образования, получающих компенсационные выплаты по образовательному кредиту"</t>
    </r>
  </si>
  <si>
    <r>
      <t xml:space="preserve">Задача 2  </t>
    </r>
    <r>
      <rPr>
        <sz val="8"/>
        <rFont val="Times New Roman"/>
        <family val="1"/>
      </rPr>
      <t>«Создание благоприятных условий для работы специалистов в медицинских учреждениях и учреждениях образования района»</t>
    </r>
  </si>
  <si>
    <r>
      <t>Показатель 1</t>
    </r>
    <r>
      <rPr>
        <sz val="8"/>
        <rFont val="Times New Roman"/>
        <family val="1"/>
      </rPr>
      <t xml:space="preserve"> Количество молодых специалистов, которым возмещаются затраты по найму жилья</t>
    </r>
  </si>
  <si>
    <r>
      <t xml:space="preserve">Показатель 1мероприятия </t>
    </r>
    <r>
      <rPr>
        <sz val="8"/>
        <rFont val="Times New Roman"/>
        <family val="1"/>
      </rPr>
      <t xml:space="preserve"> "Количество молодых специалистов в отрасли образования, которым возмещаются затраты по найму жилья"</t>
    </r>
  </si>
  <si>
    <r>
      <t xml:space="preserve">Показатель 1мероприятия </t>
    </r>
    <r>
      <rPr>
        <sz val="8"/>
        <rFont val="Times New Roman"/>
        <family val="1"/>
      </rPr>
      <t xml:space="preserve"> "Количество молодых специалистов в отрасли здравоохранения, которым возмещаются затраты по найму жилья"</t>
    </r>
  </si>
  <si>
    <t>Подпрограмма 6 "Социальная поддержка старшего поколения в Западнодвинском районе"</t>
  </si>
  <si>
    <r>
      <t xml:space="preserve">Задача </t>
    </r>
    <r>
      <rPr>
        <sz val="8"/>
        <rFont val="Times New Roman"/>
        <family val="1"/>
      </rPr>
      <t xml:space="preserve"> "Повышение уровня и качества жизни населения через предоставление социальных выплат"</t>
    </r>
  </si>
  <si>
    <r>
      <t>Показатель 1</t>
    </r>
    <r>
      <rPr>
        <sz val="8"/>
        <rFont val="Times New Roman"/>
        <family val="1"/>
      </rPr>
      <t xml:space="preserve"> "Доля граждан, получающих ежемесячную доплату к государственной пенсии за муниципальную службу" </t>
    </r>
  </si>
  <si>
    <r>
      <t>Показатель 2</t>
    </r>
    <r>
      <rPr>
        <sz val="8"/>
        <rFont val="Times New Roman"/>
        <family val="1"/>
      </rPr>
      <t xml:space="preserve"> "Доля граждан, получающих ежемесячную доплату к государственной пенсии за звание "Почетный гражданин Западнодвинского района"</t>
    </r>
  </si>
  <si>
    <r>
      <t>Показатель мероприятия  "</t>
    </r>
    <r>
      <rPr>
        <sz val="8"/>
        <rFont val="Times New Roman"/>
        <family val="1"/>
      </rPr>
      <t xml:space="preserve">Количество граждан, получающих ежемесячную доплату к госуданрственной пенсии за муниципальную службу" </t>
    </r>
  </si>
  <si>
    <r>
      <t xml:space="preserve">Показатель мероприятия  </t>
    </r>
    <r>
      <rPr>
        <sz val="8"/>
        <rFont val="Times New Roman"/>
        <family val="1"/>
      </rPr>
      <t xml:space="preserve"> "Количество граждан, получающих ежемесячную доплату к государственной пенсии за звание "Почётный гражданин Западнодвинского райрна"</t>
    </r>
  </si>
  <si>
    <t>Подпрограмма 7 "Доступная среда"</t>
  </si>
  <si>
    <r>
      <t xml:space="preserve">Задача </t>
    </r>
    <r>
      <rPr>
        <sz val="8"/>
        <rFont val="Times New Roman"/>
        <family val="1"/>
      </rPr>
      <t xml:space="preserve"> 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инвалидов»</t>
    </r>
  </si>
  <si>
    <r>
      <t>Показатель 1</t>
    </r>
    <r>
      <rPr>
        <sz val="8"/>
        <rFont val="Times New Roman"/>
        <family val="1"/>
      </rPr>
      <t xml:space="preserve"> "Количество инвалидов, положительно оценивающих уровень доступности приоритетных объектов и услуг в приоритетных сферах жизнедеятельности " </t>
    </r>
  </si>
  <si>
    <r>
      <t>Показатель 2</t>
    </r>
    <r>
      <rPr>
        <sz val="8"/>
        <rFont val="Times New Roman"/>
        <family val="1"/>
      </rPr>
      <t xml:space="preserve"> "Доля доступных для инвалидов и других маломобильных групп населения приоритетных объектов социальной инфраструктуры в общем объеме приоритетных объектов "</t>
    </r>
  </si>
  <si>
    <r>
      <t xml:space="preserve">Показатель1 мероприятия  </t>
    </r>
    <r>
      <rPr>
        <sz val="8"/>
        <rFont val="Times New Roman"/>
        <family val="1"/>
      </rPr>
      <t xml:space="preserve">"Количество инвалидов, положительно оценивающих уровень доступности приоритетных объектов и услуг в приоритетных сферах жизнедеятельности" </t>
    </r>
  </si>
  <si>
    <r>
      <t xml:space="preserve">Показатель 1мероприятия  </t>
    </r>
    <r>
      <rPr>
        <sz val="8"/>
        <rFont val="Times New Roman"/>
        <family val="1"/>
      </rPr>
      <t xml:space="preserve"> "Количество инвалидов, положительно оценивающих уровень доступности приоритетных объектов и услуг в приоритетных сферах жизнедеятельности" </t>
    </r>
  </si>
  <si>
    <r>
      <t xml:space="preserve">Показатель1 мероприятия  </t>
    </r>
    <r>
      <rPr>
        <sz val="8"/>
        <rFont val="Times New Roman"/>
        <family val="1"/>
      </rPr>
      <t xml:space="preserve"> "Количество инвалидов, положительно оценивающих уровень доступности приоритетных объектов и услуг в приоритетных сферах жизнедеятельности" </t>
    </r>
  </si>
  <si>
    <t>Мероприятия 1001, направленные на развитие художественного творчества молодежи</t>
  </si>
  <si>
    <t>Мероприятия 2001, направленные на профилактику асоциальных явлений</t>
  </si>
  <si>
    <t xml:space="preserve">Мероприятия 3001, посвященные памятным датам и праздникам </t>
  </si>
  <si>
    <t>Мероприятия 1001, направленные на воспитание личности гражданина- патриота Родины</t>
  </si>
  <si>
    <t>Мероприятия 2001, направленные на развитие способностей к проявлению любви к Родине</t>
  </si>
  <si>
    <t>Мероприятия 1001, направленные на оказание комплексной психолого-педагогической, медико-социальной, социально- правовой поддержки несовершеннолетним за счет средств местного бюджета</t>
  </si>
  <si>
    <t>Мероприятия 2001, направленные на обеспечение труда, досуга и отдыха подростков за счет средств местного бюджета</t>
  </si>
  <si>
    <t>Мероприятия 3001, направленные на профилактику правонарушений и преступлений за счет средств местного бюджета</t>
  </si>
  <si>
    <t>Мероприятие 3002"Обеспечение деятельности муниципальной комиссии по делам несовершеннолетних и защите их прав за счет средств областного бюджета"</t>
  </si>
  <si>
    <t>Административное мероприятие 1001  «Подготовка документов для участия в программе и  выдача свидетельств  на приобретение жилых помещений»</t>
  </si>
  <si>
    <t>Мероприятие 1002  "Обеспечение жилыми помещениями молодых семей" за счет средств областного бюджета"</t>
  </si>
  <si>
    <t>Мероприятие 1003  "Обеспечение жилыми помещениями молодых семей" за счет средств федерального  бюджета"</t>
  </si>
  <si>
    <t>Мероприятие 1004 "Обеспечение жилыми помещениями молодых семей" за счет средств местного  бюджета"</t>
  </si>
  <si>
    <t xml:space="preserve">Мероприятие  2001  "Приобретение жилых помещений  для детей-сирот, детей, оставшихся без попечения родителей(законных представителей), лиц из числа детей-сирот, детей, оставшихся без попечения родителей(законных представителей) за счет средств областного бюджета" </t>
  </si>
  <si>
    <t xml:space="preserve">Мероприятие  2002  "Приобретение жилых помещений  для детей-сирот, детей, оставшихся без попечения родителей(законных представителей), лиц из числа детей-сирот, детей, оставшихся без попечения родителей(законных представителей) за счет средств федерального  бюджета" </t>
  </si>
  <si>
    <t xml:space="preserve">Мероприятие 1001 «Выплата стимулирующей надбавки в размере 0,5 МРОТ молодым специалистам   в учреждениях образования"  </t>
  </si>
  <si>
    <t>Мероприятие 1002  "Выплата стимулирующей надбавки в размере 0,5  МРОТ молодым специалистам  в учреждениях здравоохранения"</t>
  </si>
  <si>
    <t>Мероприятие 1003  «Компенсационные выплаты по образовательному кредиту молодым специалистам в отрасли здравоохранения»</t>
  </si>
  <si>
    <t>Мероприятие 1004  «Компенсационные выплаты по образовательному кредиту молодым специалистам в отрасли образования»</t>
  </si>
  <si>
    <t>Мероприятие 2001   «Оплата найма жилья молодым специалистам в отрасли образования»</t>
  </si>
  <si>
    <t>Мероприятие 2002  «Оплата найма жилья молодым специалистам в отрасли здравоохранения»</t>
  </si>
  <si>
    <t>Мероприятие 1001 "Выплата ежемесячной доплаты к государственной  пенсии лицам, замещавшим муниципальные должности и должности муниципальной службы Западнодвинского района"</t>
  </si>
  <si>
    <t>Мероприятие 1002  "Выплата ежемесячной доплаты к государственной пенсии лицам, которым присвоено звание "Почётный гражданин Западнодвинского района"</t>
  </si>
  <si>
    <t>Мероприятие 1001  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федерального бюджета»</t>
  </si>
  <si>
    <t>Мероприятие 1002  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областного бюджета»</t>
  </si>
  <si>
    <t>Мероприятие 1003  «Дооборудование, адаптация приоритетных объектов и услуг в соцсфере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местного бюджета»</t>
  </si>
  <si>
    <t>т.р.</t>
  </si>
  <si>
    <t>Мероприятие 1.004 "Дооборудование объектов пандусами и другими специальными устройствами и приспособлениями (аппарели,подъемники,перила,рельефно-контрастные полосы,места крепления колясок и др.) за счет средств местного бюджета"</t>
  </si>
  <si>
    <r>
      <t xml:space="preserve">Показатель 1 </t>
    </r>
    <r>
      <rPr>
        <sz val="8"/>
        <rFont val="Times New Roman"/>
        <family val="1"/>
      </rPr>
      <t>"Количество объектов социальной инфраструктуры,соответствующих требованиям беспрепятственного доступа к ним инвалидов и маломобильных групп населения"</t>
    </r>
  </si>
  <si>
    <t>шт</t>
  </si>
  <si>
    <t>Приложение к постановлению Администрации  района</t>
  </si>
  <si>
    <t>2018 год</t>
  </si>
  <si>
    <t>5;10</t>
  </si>
  <si>
    <t>0;8</t>
  </si>
  <si>
    <t>Подпрограмма 4  "Приобретение жилых помещений для отдельных категорий граждан в 2014-2018 годах</t>
  </si>
  <si>
    <t>Программная часть</t>
  </si>
  <si>
    <t>О</t>
  </si>
  <si>
    <t>Б</t>
  </si>
  <si>
    <t>R</t>
  </si>
  <si>
    <t>В</t>
  </si>
  <si>
    <t>Э</t>
  </si>
  <si>
    <t>Западнодвинский район Тверской области на 2014-2018 годы"</t>
  </si>
  <si>
    <t>"Социальная и молодёжная политика в муниципальном образовании Западнодвинский район Тверской области на 2014-2018годы"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</si>
</sst>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Border="1" applyAlignment="1">
      <alignment vertical="center" wrapText="1"/>
      <protection/>
    </xf>
    <xf numFmtId="0" fontId="1" fillId="0" borderId="10" xfId="52" applyBorder="1">
      <alignment/>
      <protection/>
    </xf>
    <xf numFmtId="0" fontId="1" fillId="0" borderId="0" xfId="52" applyBorder="1">
      <alignment/>
      <protection/>
    </xf>
    <xf numFmtId="0" fontId="2" fillId="0" borderId="0" xfId="52" applyFont="1" applyBorder="1">
      <alignment/>
      <protection/>
    </xf>
    <xf numFmtId="0" fontId="1" fillId="0" borderId="11" xfId="52" applyBorder="1">
      <alignment/>
      <protection/>
    </xf>
    <xf numFmtId="0" fontId="2" fillId="0" borderId="10" xfId="52" applyFont="1" applyFill="1" applyBorder="1" applyAlignment="1">
      <alignment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2" fillId="0" borderId="0" xfId="52" applyFont="1" applyFill="1" applyAlignment="1">
      <alignment vertical="center" wrapText="1"/>
      <protection/>
    </xf>
    <xf numFmtId="0" fontId="1" fillId="0" borderId="0" xfId="52" applyFill="1" applyBorder="1">
      <alignment/>
      <protection/>
    </xf>
    <xf numFmtId="0" fontId="1" fillId="0" borderId="12" xfId="52" applyBorder="1">
      <alignment/>
      <protection/>
    </xf>
    <xf numFmtId="0" fontId="2" fillId="0" borderId="11" xfId="52" applyFont="1" applyFill="1" applyBorder="1" applyAlignment="1">
      <alignment vertical="center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vertical="center" wrapText="1"/>
      <protection/>
    </xf>
    <xf numFmtId="0" fontId="4" fillId="0" borderId="10" xfId="52" applyFont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vertical="center" wrapText="1"/>
      <protection/>
    </xf>
    <xf numFmtId="0" fontId="4" fillId="24" borderId="10" xfId="52" applyFont="1" applyFill="1" applyBorder="1" applyAlignment="1">
      <alignment vertical="center" wrapText="1"/>
      <protection/>
    </xf>
    <xf numFmtId="0" fontId="3" fillId="24" borderId="10" xfId="52" applyFont="1" applyFill="1" applyBorder="1" applyAlignment="1">
      <alignment vertical="center" wrapText="1"/>
      <protection/>
    </xf>
    <xf numFmtId="0" fontId="3" fillId="24" borderId="10" xfId="52" applyFont="1" applyFill="1" applyBorder="1" applyAlignment="1">
      <alignment horizontal="center" vertical="center" wrapText="1"/>
      <protection/>
    </xf>
    <xf numFmtId="0" fontId="3" fillId="24" borderId="14" xfId="52" applyFont="1" applyFill="1" applyBorder="1" applyAlignment="1">
      <alignment vertical="center" wrapText="1"/>
      <protection/>
    </xf>
    <xf numFmtId="0" fontId="3" fillId="0" borderId="10" xfId="52" applyFont="1" applyBorder="1" applyAlignment="1">
      <alignment vertical="center" wrapText="1"/>
      <protection/>
    </xf>
    <xf numFmtId="0" fontId="5" fillId="0" borderId="0" xfId="52" applyFont="1">
      <alignment/>
      <protection/>
    </xf>
    <xf numFmtId="0" fontId="5" fillId="0" borderId="10" xfId="52" applyFont="1" applyBorder="1">
      <alignment/>
      <protection/>
    </xf>
    <xf numFmtId="0" fontId="3" fillId="0" borderId="10" xfId="52" applyFont="1" applyFill="1" applyBorder="1" applyAlignment="1">
      <alignment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5" fillId="0" borderId="15" xfId="52" applyFont="1" applyBorder="1">
      <alignment/>
      <protection/>
    </xf>
    <xf numFmtId="0" fontId="3" fillId="0" borderId="15" xfId="52" applyFont="1" applyFill="1" applyBorder="1" applyAlignment="1">
      <alignment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/>
      <protection/>
    </xf>
    <xf numFmtId="0" fontId="5" fillId="0" borderId="0" xfId="52" applyFont="1" applyBorder="1">
      <alignment/>
      <protection/>
    </xf>
    <xf numFmtId="0" fontId="5" fillId="0" borderId="14" xfId="52" applyFont="1" applyBorder="1">
      <alignment/>
      <protection/>
    </xf>
    <xf numFmtId="0" fontId="3" fillId="0" borderId="14" xfId="52" applyFont="1" applyFill="1" applyBorder="1" applyAlignment="1">
      <alignment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/>
      <protection/>
    </xf>
    <xf numFmtId="0" fontId="5" fillId="0" borderId="10" xfId="52" applyFont="1" applyFill="1" applyBorder="1">
      <alignment/>
      <protection/>
    </xf>
    <xf numFmtId="0" fontId="4" fillId="24" borderId="14" xfId="52" applyFont="1" applyFill="1" applyBorder="1" applyAlignment="1">
      <alignment vertical="center" wrapText="1"/>
      <protection/>
    </xf>
    <xf numFmtId="0" fontId="3" fillId="24" borderId="14" xfId="52" applyFont="1" applyFill="1" applyBorder="1" applyAlignment="1">
      <alignment horizontal="center" vertical="center" wrapText="1"/>
      <protection/>
    </xf>
    <xf numFmtId="0" fontId="3" fillId="24" borderId="16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vertical="center" wrapText="1"/>
      <protection/>
    </xf>
    <xf numFmtId="0" fontId="4" fillId="0" borderId="10" xfId="52" applyFont="1" applyBorder="1" applyAlignment="1">
      <alignment horizont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3" fillId="24" borderId="13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0" fontId="5" fillId="24" borderId="10" xfId="52" applyFont="1" applyFill="1" applyBorder="1">
      <alignment/>
      <protection/>
    </xf>
    <xf numFmtId="0" fontId="3" fillId="24" borderId="10" xfId="52" applyFont="1" applyFill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3" fillId="0" borderId="15" xfId="52" applyFont="1" applyBorder="1" applyAlignment="1">
      <alignment wrapText="1"/>
      <protection/>
    </xf>
    <xf numFmtId="0" fontId="4" fillId="0" borderId="15" xfId="52" applyFont="1" applyBorder="1" applyAlignment="1">
      <alignment horizontal="center"/>
      <protection/>
    </xf>
    <xf numFmtId="0" fontId="3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horizontal="center"/>
      <protection/>
    </xf>
    <xf numFmtId="0" fontId="5" fillId="24" borderId="14" xfId="52" applyFont="1" applyFill="1" applyBorder="1">
      <alignment/>
      <protection/>
    </xf>
    <xf numFmtId="0" fontId="3" fillId="24" borderId="14" xfId="52" applyFont="1" applyFill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4" fillId="0" borderId="10" xfId="52" applyFont="1" applyBorder="1">
      <alignment/>
      <protection/>
    </xf>
    <xf numFmtId="0" fontId="3" fillId="0" borderId="15" xfId="52" applyFont="1" applyFill="1" applyBorder="1" applyAlignment="1">
      <alignment wrapText="1"/>
      <protection/>
    </xf>
    <xf numFmtId="0" fontId="4" fillId="0" borderId="14" xfId="52" applyFont="1" applyBorder="1">
      <alignment/>
      <protection/>
    </xf>
    <xf numFmtId="0" fontId="3" fillId="0" borderId="0" xfId="52" applyFont="1" applyAlignment="1">
      <alignment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24" borderId="10" xfId="52" applyFont="1" applyFill="1" applyBorder="1">
      <alignment/>
      <protection/>
    </xf>
    <xf numFmtId="0" fontId="2" fillId="0" borderId="10" xfId="52" applyFont="1" applyBorder="1">
      <alignment/>
      <protection/>
    </xf>
    <xf numFmtId="0" fontId="4" fillId="20" borderId="10" xfId="52" applyFont="1" applyFill="1" applyBorder="1" applyAlignment="1">
      <alignment vertical="center" wrapText="1"/>
      <protection/>
    </xf>
    <xf numFmtId="0" fontId="3" fillId="20" borderId="10" xfId="52" applyFont="1" applyFill="1" applyBorder="1" applyAlignment="1">
      <alignment vertical="center" wrapText="1"/>
      <protection/>
    </xf>
    <xf numFmtId="0" fontId="4" fillId="20" borderId="10" xfId="52" applyFont="1" applyFill="1" applyBorder="1" applyAlignment="1">
      <alignment horizontal="center" vertical="center" wrapText="1"/>
      <protection/>
    </xf>
    <xf numFmtId="0" fontId="4" fillId="20" borderId="13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vertical="center" wrapText="1"/>
      <protection/>
    </xf>
    <xf numFmtId="0" fontId="6" fillId="0" borderId="10" xfId="52" applyFont="1" applyBorder="1">
      <alignment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5" fillId="20" borderId="10" xfId="52" applyFont="1" applyFill="1" applyBorder="1">
      <alignment/>
      <protection/>
    </xf>
    <xf numFmtId="0" fontId="3" fillId="20" borderId="10" xfId="52" applyFont="1" applyFill="1" applyBorder="1" applyAlignment="1">
      <alignment horizontal="center"/>
      <protection/>
    </xf>
    <xf numFmtId="0" fontId="4" fillId="20" borderId="10" xfId="52" applyFont="1" applyFill="1" applyBorder="1" applyAlignment="1">
      <alignment horizontal="center" vertical="center"/>
      <protection/>
    </xf>
    <xf numFmtId="0" fontId="4" fillId="20" borderId="14" xfId="52" applyFont="1" applyFill="1" applyBorder="1" applyAlignment="1">
      <alignment horizontal="center" vertical="center" wrapText="1"/>
      <protection/>
    </xf>
    <xf numFmtId="0" fontId="6" fillId="0" borderId="15" xfId="52" applyFont="1" applyBorder="1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4" fillId="20" borderId="10" xfId="52" applyFont="1" applyFill="1" applyBorder="1" applyAlignment="1">
      <alignment horizontal="center"/>
      <protection/>
    </xf>
    <xf numFmtId="0" fontId="3" fillId="20" borderId="10" xfId="52" applyFont="1" applyFill="1" applyBorder="1" applyAlignment="1">
      <alignment wrapText="1"/>
      <protection/>
    </xf>
    <xf numFmtId="0" fontId="3" fillId="0" borderId="17" xfId="52" applyFont="1" applyFill="1" applyBorder="1" applyAlignment="1">
      <alignment horizontal="center" vertical="center"/>
      <protection/>
    </xf>
    <xf numFmtId="0" fontId="4" fillId="20" borderId="10" xfId="52" applyFont="1" applyFill="1" applyBorder="1">
      <alignment/>
      <protection/>
    </xf>
    <xf numFmtId="0" fontId="3" fillId="0" borderId="10" xfId="52" applyFont="1" applyBorder="1">
      <alignment/>
      <protection/>
    </xf>
    <xf numFmtId="0" fontId="3" fillId="0" borderId="14" xfId="52" applyFont="1" applyBorder="1">
      <alignment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14" xfId="52" applyNumberFormat="1" applyFont="1" applyBorder="1" applyAlignment="1">
      <alignment horizontal="center" vertical="center"/>
      <protection/>
    </xf>
    <xf numFmtId="0" fontId="3" fillId="0" borderId="15" xfId="52" applyFont="1" applyBorder="1">
      <alignment/>
      <protection/>
    </xf>
    <xf numFmtId="0" fontId="3" fillId="0" borderId="15" xfId="52" applyFont="1" applyBorder="1" applyAlignment="1">
      <alignment horizontal="center" vertical="center"/>
      <protection/>
    </xf>
    <xf numFmtId="0" fontId="4" fillId="20" borderId="14" xfId="52" applyFont="1" applyFill="1" applyBorder="1" applyAlignment="1">
      <alignment vertical="center" wrapText="1"/>
      <protection/>
    </xf>
    <xf numFmtId="0" fontId="3" fillId="20" borderId="14" xfId="52" applyFont="1" applyFill="1" applyBorder="1" applyAlignment="1">
      <alignment vertical="center" wrapText="1"/>
      <protection/>
    </xf>
    <xf numFmtId="0" fontId="4" fillId="20" borderId="16" xfId="52" applyFont="1" applyFill="1" applyBorder="1" applyAlignment="1">
      <alignment horizontal="center" vertical="center" wrapText="1"/>
      <protection/>
    </xf>
    <xf numFmtId="164" fontId="3" fillId="24" borderId="10" xfId="52" applyNumberFormat="1" applyFont="1" applyFill="1" applyBorder="1" applyAlignment="1">
      <alignment vertical="center" wrapText="1"/>
      <protection/>
    </xf>
    <xf numFmtId="3" fontId="3" fillId="24" borderId="10" xfId="52" applyNumberFormat="1" applyFont="1" applyFill="1" applyBorder="1" applyAlignment="1">
      <alignment vertical="center" wrapText="1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1" fontId="5" fillId="0" borderId="10" xfId="52" applyNumberFormat="1" applyFont="1" applyFill="1" applyBorder="1" applyAlignment="1">
      <alignment vertical="center"/>
      <protection/>
    </xf>
    <xf numFmtId="1" fontId="5" fillId="0" borderId="10" xfId="52" applyNumberFormat="1" applyFont="1" applyBorder="1" applyAlignment="1">
      <alignment vertical="center"/>
      <protection/>
    </xf>
    <xf numFmtId="0" fontId="5" fillId="0" borderId="10" xfId="52" applyFont="1" applyFill="1" applyBorder="1" applyAlignment="1">
      <alignment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6" fillId="0" borderId="10" xfId="52" applyFont="1" applyBorder="1" applyAlignment="1">
      <alignment vertical="center"/>
      <protection/>
    </xf>
    <xf numFmtId="0" fontId="3" fillId="0" borderId="10" xfId="52" applyFont="1" applyBorder="1" applyAlignment="1">
      <alignment vertical="center"/>
      <protection/>
    </xf>
    <xf numFmtId="0" fontId="6" fillId="0" borderId="10" xfId="52" applyFont="1" applyBorder="1" applyAlignment="1">
      <alignment vertical="center" wrapText="1"/>
      <protection/>
    </xf>
    <xf numFmtId="0" fontId="5" fillId="0" borderId="10" xfId="52" applyFont="1" applyBorder="1" applyAlignment="1">
      <alignment vertical="center"/>
      <protection/>
    </xf>
    <xf numFmtId="0" fontId="4" fillId="0" borderId="10" xfId="52" applyFont="1" applyBorder="1" applyAlignment="1">
      <alignment vertical="center"/>
      <protection/>
    </xf>
    <xf numFmtId="0" fontId="4" fillId="0" borderId="10" xfId="52" applyFont="1" applyFill="1" applyBorder="1" applyAlignment="1">
      <alignment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24" borderId="14" xfId="52" applyNumberFormat="1" applyFont="1" applyFill="1" applyBorder="1" applyAlignment="1">
      <alignment horizontal="center" vertical="center" wrapText="1"/>
      <protection/>
    </xf>
    <xf numFmtId="164" fontId="3" fillId="24" borderId="10" xfId="52" applyNumberFormat="1" applyFont="1" applyFill="1" applyBorder="1" applyAlignment="1">
      <alignment horizontal="center" vertical="center" wrapText="1"/>
      <protection/>
    </xf>
    <xf numFmtId="164" fontId="4" fillId="2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Border="1" applyAlignment="1">
      <alignment horizontal="center" vertical="center" wrapText="1"/>
      <protection/>
    </xf>
    <xf numFmtId="165" fontId="3" fillId="24" borderId="10" xfId="52" applyNumberFormat="1" applyFont="1" applyFill="1" applyBorder="1" applyAlignment="1">
      <alignment vertical="center" wrapText="1"/>
      <protection/>
    </xf>
    <xf numFmtId="164" fontId="6" fillId="0" borderId="0" xfId="52" applyNumberFormat="1" applyFont="1" applyBorder="1" applyAlignment="1">
      <alignment vertical="center"/>
      <protection/>
    </xf>
    <xf numFmtId="164" fontId="3" fillId="0" borderId="10" xfId="52" applyNumberFormat="1" applyFont="1" applyBorder="1" applyAlignment="1">
      <alignment horizontal="center" vertical="center"/>
      <protection/>
    </xf>
    <xf numFmtId="164" fontId="3" fillId="25" borderId="10" xfId="52" applyNumberFormat="1" applyFont="1" applyFill="1" applyBorder="1" applyAlignment="1">
      <alignment horizontal="center" vertical="center" wrapText="1"/>
      <protection/>
    </xf>
    <xf numFmtId="164" fontId="10" fillId="24" borderId="13" xfId="52" applyNumberFormat="1" applyFont="1" applyFill="1" applyBorder="1" applyAlignment="1">
      <alignment vertical="center" wrapText="1"/>
      <protection/>
    </xf>
    <xf numFmtId="164" fontId="10" fillId="24" borderId="10" xfId="52" applyNumberFormat="1" applyFont="1" applyFill="1" applyBorder="1" applyAlignment="1">
      <alignment vertical="center" wrapText="1"/>
      <protection/>
    </xf>
    <xf numFmtId="165" fontId="10" fillId="24" borderId="10" xfId="52" applyNumberFormat="1" applyFont="1" applyFill="1" applyBorder="1" applyAlignment="1">
      <alignment vertical="center" wrapText="1"/>
      <protection/>
    </xf>
    <xf numFmtId="49" fontId="3" fillId="24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23" xfId="52" applyFont="1" applyBorder="1" applyAlignment="1">
      <alignment horizontal="center" vertical="center" wrapText="1"/>
      <protection/>
    </xf>
    <xf numFmtId="0" fontId="5" fillId="0" borderId="24" xfId="52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4" fillId="0" borderId="0" xfId="52" applyFont="1" applyAlignment="1">
      <alignment horizontal="left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8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7" fillId="0" borderId="23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J134"/>
  <sheetViews>
    <sheetView tabSelected="1" zoomScalePageLayoutView="0" workbookViewId="0" topLeftCell="A16">
      <selection activeCell="AG16" sqref="AG16:AG18"/>
    </sheetView>
  </sheetViews>
  <sheetFormatPr defaultColWidth="9.140625" defaultRowHeight="15"/>
  <cols>
    <col min="1" max="1" width="2.140625" style="0" customWidth="1"/>
    <col min="2" max="2" width="1.8515625" style="0" customWidth="1"/>
    <col min="3" max="3" width="2.57421875" style="0" customWidth="1"/>
    <col min="4" max="4" width="1.7109375" style="0" customWidth="1"/>
    <col min="5" max="5" width="2.140625" style="0" customWidth="1"/>
    <col min="6" max="8" width="2.00390625" style="0" customWidth="1"/>
    <col min="9" max="9" width="1.7109375" style="0" customWidth="1"/>
    <col min="10" max="15" width="2.421875" style="0" customWidth="1"/>
    <col min="16" max="16" width="2.7109375" style="0" customWidth="1"/>
    <col min="17" max="17" width="2.421875" style="0" customWidth="1"/>
    <col min="18" max="19" width="2.57421875" style="0" customWidth="1"/>
    <col min="20" max="20" width="2.8515625" style="0" customWidth="1"/>
    <col min="21" max="24" width="2.57421875" style="0" customWidth="1"/>
    <col min="25" max="27" width="2.421875" style="0" customWidth="1"/>
    <col min="28" max="28" width="14.00390625" style="0" customWidth="1"/>
    <col min="29" max="29" width="3.28125" style="0" customWidth="1"/>
    <col min="30" max="30" width="6.00390625" style="0" customWidth="1"/>
    <col min="31" max="32" width="6.8515625" style="0" customWidth="1"/>
    <col min="33" max="34" width="7.00390625" style="0" customWidth="1"/>
    <col min="35" max="35" width="6.140625" style="0" customWidth="1"/>
    <col min="36" max="36" width="6.8515625" style="0" customWidth="1"/>
  </cols>
  <sheetData>
    <row r="2" spans="28:36" ht="15">
      <c r="AB2" s="141" t="s">
        <v>170</v>
      </c>
      <c r="AC2" s="141"/>
      <c r="AD2" s="141"/>
      <c r="AE2" s="141"/>
      <c r="AF2" s="141"/>
      <c r="AG2" s="141"/>
      <c r="AH2" s="141"/>
      <c r="AI2" s="141"/>
      <c r="AJ2" s="141"/>
    </row>
    <row r="4" spans="1:49" ht="15">
      <c r="A4" s="151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2" t="s">
        <v>1</v>
      </c>
      <c r="AE4" s="142"/>
      <c r="AF4" s="142"/>
      <c r="AG4" s="142"/>
      <c r="AH4" s="142"/>
      <c r="AI4" s="142"/>
      <c r="AJ4" s="142"/>
      <c r="AK4" s="142"/>
      <c r="AL4" s="154"/>
      <c r="AM4" s="154"/>
      <c r="AN4" s="154"/>
      <c r="AO4" s="154"/>
      <c r="AP4" s="154"/>
      <c r="AQ4" s="154"/>
      <c r="AR4" s="154"/>
      <c r="AS4" s="2"/>
      <c r="AT4" s="2"/>
      <c r="AU4" s="2"/>
      <c r="AV4" s="2"/>
      <c r="AW4" s="2"/>
    </row>
    <row r="5" spans="1:49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2" t="s">
        <v>2</v>
      </c>
      <c r="AE5" s="142"/>
      <c r="AF5" s="142"/>
      <c r="AG5" s="142"/>
      <c r="AH5" s="142"/>
      <c r="AI5" s="142"/>
      <c r="AJ5" s="142"/>
      <c r="AK5" s="142"/>
      <c r="AL5" s="154"/>
      <c r="AM5" s="154"/>
      <c r="AN5" s="154"/>
      <c r="AO5" s="154"/>
      <c r="AP5" s="154"/>
      <c r="AQ5" s="154"/>
      <c r="AR5" s="154"/>
      <c r="AS5" s="2"/>
      <c r="AT5" s="2"/>
      <c r="AU5" s="2"/>
      <c r="AV5" s="2"/>
      <c r="AW5" s="2"/>
    </row>
    <row r="6" spans="1:49" ht="24" customHeight="1">
      <c r="A6" s="152" t="s">
        <v>182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4"/>
      <c r="U6" s="14"/>
      <c r="V6" s="14"/>
      <c r="W6" s="14"/>
      <c r="X6" s="14"/>
      <c r="Y6" s="14"/>
      <c r="Z6" s="14"/>
      <c r="AA6" s="14"/>
      <c r="AB6" s="14"/>
      <c r="AC6" s="14"/>
      <c r="AD6" s="142" t="s">
        <v>3</v>
      </c>
      <c r="AE6" s="142"/>
      <c r="AF6" s="142"/>
      <c r="AG6" s="142"/>
      <c r="AH6" s="142"/>
      <c r="AI6" s="142"/>
      <c r="AJ6" s="142"/>
      <c r="AK6" s="142"/>
      <c r="AL6" s="154"/>
      <c r="AM6" s="154"/>
      <c r="AN6" s="154"/>
      <c r="AO6" s="154"/>
      <c r="AP6" s="154"/>
      <c r="AQ6" s="154"/>
      <c r="AR6" s="154"/>
      <c r="AS6" s="2"/>
      <c r="AT6" s="2"/>
      <c r="AU6" s="2"/>
      <c r="AV6" s="2"/>
      <c r="AW6" s="2"/>
    </row>
    <row r="7" spans="1:49" ht="15">
      <c r="A7" s="14"/>
      <c r="B7" s="14"/>
      <c r="C7" s="14"/>
      <c r="D7" s="14"/>
      <c r="E7" s="14"/>
      <c r="F7" s="14"/>
      <c r="G7" s="14"/>
      <c r="H7" s="14"/>
      <c r="I7" s="133" t="s">
        <v>4</v>
      </c>
      <c r="J7" s="133"/>
      <c r="K7" s="133"/>
      <c r="L7" s="133"/>
      <c r="M7" s="133"/>
      <c r="N7" s="133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2" t="s">
        <v>5</v>
      </c>
      <c r="AE7" s="142"/>
      <c r="AF7" s="142"/>
      <c r="AG7" s="142"/>
      <c r="AH7" s="142"/>
      <c r="AI7" s="142"/>
      <c r="AJ7" s="142"/>
      <c r="AK7" s="142"/>
      <c r="AL7" s="154"/>
      <c r="AM7" s="154"/>
      <c r="AN7" s="154"/>
      <c r="AO7" s="154"/>
      <c r="AP7" s="154"/>
      <c r="AQ7" s="154"/>
      <c r="AR7" s="154"/>
      <c r="AS7" s="2"/>
      <c r="AT7" s="2"/>
      <c r="AU7" s="2"/>
      <c r="AV7" s="2"/>
      <c r="AW7" s="2"/>
    </row>
    <row r="8" spans="1:49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2" t="s">
        <v>181</v>
      </c>
      <c r="AE8" s="142"/>
      <c r="AF8" s="142"/>
      <c r="AG8" s="142"/>
      <c r="AH8" s="142"/>
      <c r="AI8" s="142"/>
      <c r="AJ8" s="142"/>
      <c r="AK8" s="142"/>
      <c r="AL8" s="154"/>
      <c r="AM8" s="154"/>
      <c r="AN8" s="154"/>
      <c r="AO8" s="154"/>
      <c r="AP8" s="154"/>
      <c r="AQ8" s="154"/>
      <c r="AR8" s="154"/>
      <c r="AS8" s="2"/>
      <c r="AT8" s="2"/>
      <c r="AU8" s="2"/>
      <c r="AV8" s="2"/>
      <c r="AW8" s="2"/>
    </row>
    <row r="9" spans="1:49" ht="33.75" customHeight="1">
      <c r="A9" s="142" t="s">
        <v>6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2"/>
      <c r="AE9" s="142"/>
      <c r="AF9" s="142"/>
      <c r="AG9" s="142"/>
      <c r="AH9" s="142"/>
      <c r="AI9" s="142"/>
      <c r="AJ9" s="142"/>
      <c r="AK9" s="142"/>
      <c r="AL9" s="154"/>
      <c r="AM9" s="154"/>
      <c r="AN9" s="154"/>
      <c r="AO9" s="154"/>
      <c r="AP9" s="154"/>
      <c r="AQ9" s="154"/>
      <c r="AR9" s="154"/>
      <c r="AS9" s="2"/>
      <c r="AT9" s="2"/>
      <c r="AU9" s="2"/>
      <c r="AV9" s="2"/>
      <c r="AW9" s="2"/>
    </row>
    <row r="10" spans="1:49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2"/>
      <c r="AM10" s="154"/>
      <c r="AN10" s="154"/>
      <c r="AO10" s="154"/>
      <c r="AP10" s="154"/>
      <c r="AQ10" s="154"/>
      <c r="AR10" s="154"/>
      <c r="AS10" s="2"/>
      <c r="AT10" s="2"/>
      <c r="AU10" s="2"/>
      <c r="AV10" s="2"/>
      <c r="AW10" s="2"/>
    </row>
    <row r="11" spans="1:49" ht="15">
      <c r="A11" s="144" t="s">
        <v>7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2"/>
      <c r="AM11" s="155"/>
      <c r="AN11" s="155"/>
      <c r="AO11" s="155"/>
      <c r="AP11" s="155"/>
      <c r="AQ11" s="155"/>
      <c r="AR11" s="155"/>
      <c r="AS11" s="2"/>
      <c r="AT11" s="2"/>
      <c r="AU11" s="2"/>
      <c r="AV11" s="2"/>
      <c r="AW11" s="2"/>
    </row>
    <row r="12" spans="1:49" ht="15">
      <c r="A12" s="142" t="s">
        <v>8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2"/>
      <c r="AM12" s="155"/>
      <c r="AN12" s="155"/>
      <c r="AO12" s="155"/>
      <c r="AP12" s="155"/>
      <c r="AQ12" s="155"/>
      <c r="AR12" s="155"/>
      <c r="AS12" s="2"/>
      <c r="AT12" s="2"/>
      <c r="AU12" s="2"/>
      <c r="AV12" s="2"/>
      <c r="AW12" s="2"/>
    </row>
    <row r="13" spans="1:49" ht="15">
      <c r="A13" s="142" t="s">
        <v>9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"/>
      <c r="T13" s="14"/>
      <c r="U13" s="14"/>
      <c r="V13" s="14"/>
      <c r="W13" s="14"/>
      <c r="X13" s="14"/>
      <c r="Y13" s="14"/>
      <c r="Z13" s="14"/>
      <c r="AA13" s="14"/>
      <c r="AB13" s="147"/>
      <c r="AC13" s="148"/>
      <c r="AD13" s="148"/>
      <c r="AE13" s="148"/>
      <c r="AF13" s="148"/>
      <c r="AG13" s="148"/>
      <c r="AH13" s="148"/>
      <c r="AI13" s="148"/>
      <c r="AJ13" s="148"/>
      <c r="AK13" s="14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9"/>
      <c r="AC14" s="149"/>
      <c r="AD14" s="149"/>
      <c r="AE14" s="150"/>
      <c r="AF14" s="150"/>
      <c r="AG14" s="150"/>
      <c r="AH14" s="150"/>
      <c r="AI14" s="149"/>
      <c r="AJ14" s="149"/>
      <c r="AK14" s="14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36" customHeight="1">
      <c r="A15" s="126" t="s">
        <v>10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7" t="s">
        <v>11</v>
      </c>
      <c r="S15" s="127"/>
      <c r="T15" s="127"/>
      <c r="U15" s="127"/>
      <c r="V15" s="127"/>
      <c r="W15" s="127"/>
      <c r="X15" s="127"/>
      <c r="Y15" s="127"/>
      <c r="Z15" s="127"/>
      <c r="AA15" s="128"/>
      <c r="AB15" s="129" t="s">
        <v>12</v>
      </c>
      <c r="AC15" s="129" t="s">
        <v>13</v>
      </c>
      <c r="AD15" s="129" t="s">
        <v>14</v>
      </c>
      <c r="AE15" s="143" t="s">
        <v>15</v>
      </c>
      <c r="AF15" s="127"/>
      <c r="AG15" s="127"/>
      <c r="AH15" s="127"/>
      <c r="AI15" s="128"/>
      <c r="AJ15" s="15" t="s">
        <v>16</v>
      </c>
      <c r="AK15" s="17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5" customHeight="1">
      <c r="A16" s="132" t="s">
        <v>17</v>
      </c>
      <c r="B16" s="133"/>
      <c r="C16" s="134"/>
      <c r="D16" s="132" t="s">
        <v>18</v>
      </c>
      <c r="E16" s="134"/>
      <c r="F16" s="132" t="s">
        <v>19</v>
      </c>
      <c r="G16" s="134"/>
      <c r="H16" s="143" t="s">
        <v>20</v>
      </c>
      <c r="I16" s="127"/>
      <c r="J16" s="127"/>
      <c r="K16" s="127"/>
      <c r="L16" s="127"/>
      <c r="M16" s="127"/>
      <c r="N16" s="128"/>
      <c r="O16" s="132" t="s">
        <v>21</v>
      </c>
      <c r="P16" s="133"/>
      <c r="Q16" s="134"/>
      <c r="R16" s="132" t="s">
        <v>22</v>
      </c>
      <c r="S16" s="134"/>
      <c r="T16" s="129" t="s">
        <v>23</v>
      </c>
      <c r="U16" s="129" t="s">
        <v>24</v>
      </c>
      <c r="V16" s="129" t="s">
        <v>25</v>
      </c>
      <c r="W16" s="132" t="s">
        <v>26</v>
      </c>
      <c r="X16" s="133"/>
      <c r="Y16" s="134"/>
      <c r="Z16" s="132" t="s">
        <v>27</v>
      </c>
      <c r="AA16" s="134"/>
      <c r="AB16" s="130"/>
      <c r="AC16" s="130"/>
      <c r="AD16" s="130"/>
      <c r="AE16" s="137" t="s">
        <v>28</v>
      </c>
      <c r="AF16" s="130" t="s">
        <v>29</v>
      </c>
      <c r="AG16" s="130" t="s">
        <v>30</v>
      </c>
      <c r="AH16" s="130" t="s">
        <v>31</v>
      </c>
      <c r="AI16" s="129" t="s">
        <v>171</v>
      </c>
      <c r="AJ16" s="129" t="s">
        <v>32</v>
      </c>
      <c r="AK16" s="17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146.25">
      <c r="A17" s="135"/>
      <c r="B17" s="136"/>
      <c r="C17" s="137"/>
      <c r="D17" s="135"/>
      <c r="E17" s="137"/>
      <c r="F17" s="135"/>
      <c r="G17" s="137"/>
      <c r="H17" s="143" t="s">
        <v>22</v>
      </c>
      <c r="I17" s="128"/>
      <c r="J17" s="18" t="s">
        <v>23</v>
      </c>
      <c r="K17" s="18" t="s">
        <v>33</v>
      </c>
      <c r="L17" s="143" t="s">
        <v>34</v>
      </c>
      <c r="M17" s="128"/>
      <c r="N17" s="18"/>
      <c r="O17" s="135"/>
      <c r="P17" s="136"/>
      <c r="Q17" s="137"/>
      <c r="R17" s="135"/>
      <c r="S17" s="137"/>
      <c r="T17" s="130"/>
      <c r="U17" s="130"/>
      <c r="V17" s="130"/>
      <c r="W17" s="135"/>
      <c r="X17" s="136"/>
      <c r="Y17" s="137"/>
      <c r="Z17" s="135"/>
      <c r="AA17" s="137"/>
      <c r="AB17" s="130"/>
      <c r="AC17" s="130"/>
      <c r="AD17" s="130"/>
      <c r="AE17" s="137"/>
      <c r="AF17" s="130"/>
      <c r="AG17" s="130"/>
      <c r="AH17" s="130"/>
      <c r="AI17" s="130"/>
      <c r="AJ17" s="145"/>
      <c r="AK17" s="17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55.5" customHeight="1">
      <c r="A18" s="138"/>
      <c r="B18" s="139"/>
      <c r="C18" s="140"/>
      <c r="D18" s="138"/>
      <c r="E18" s="140"/>
      <c r="F18" s="138"/>
      <c r="G18" s="140"/>
      <c r="H18" s="143" t="s">
        <v>22</v>
      </c>
      <c r="I18" s="156"/>
      <c r="J18" s="18" t="s">
        <v>23</v>
      </c>
      <c r="K18" s="18" t="s">
        <v>33</v>
      </c>
      <c r="L18" s="143" t="s">
        <v>34</v>
      </c>
      <c r="M18" s="156"/>
      <c r="N18" s="18"/>
      <c r="O18" s="138"/>
      <c r="P18" s="139"/>
      <c r="Q18" s="140"/>
      <c r="R18" s="138"/>
      <c r="S18" s="140"/>
      <c r="T18" s="131"/>
      <c r="U18" s="131"/>
      <c r="V18" s="131"/>
      <c r="W18" s="138"/>
      <c r="X18" s="139"/>
      <c r="Y18" s="140"/>
      <c r="Z18" s="138"/>
      <c r="AA18" s="140"/>
      <c r="AB18" s="131"/>
      <c r="AC18" s="131"/>
      <c r="AD18" s="131"/>
      <c r="AE18" s="140"/>
      <c r="AF18" s="131"/>
      <c r="AG18" s="131"/>
      <c r="AH18" s="131"/>
      <c r="AI18" s="153"/>
      <c r="AJ18" s="146"/>
      <c r="AK18" s="17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15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  <c r="K19" s="19">
        <v>11</v>
      </c>
      <c r="L19" s="19">
        <v>12</v>
      </c>
      <c r="M19" s="19">
        <v>13</v>
      </c>
      <c r="N19" s="19">
        <v>14</v>
      </c>
      <c r="O19" s="19">
        <v>15</v>
      </c>
      <c r="P19" s="19">
        <v>16</v>
      </c>
      <c r="Q19" s="19">
        <v>17</v>
      </c>
      <c r="R19" s="19">
        <v>18</v>
      </c>
      <c r="S19" s="19">
        <v>19</v>
      </c>
      <c r="T19" s="19">
        <v>20</v>
      </c>
      <c r="U19" s="19">
        <v>21</v>
      </c>
      <c r="V19" s="19">
        <v>22</v>
      </c>
      <c r="W19" s="19">
        <v>23</v>
      </c>
      <c r="X19" s="19">
        <v>24</v>
      </c>
      <c r="Y19" s="19">
        <v>25</v>
      </c>
      <c r="Z19" s="19">
        <v>26</v>
      </c>
      <c r="AA19" s="19">
        <v>27</v>
      </c>
      <c r="AB19" s="19">
        <v>28</v>
      </c>
      <c r="AC19" s="19">
        <v>29</v>
      </c>
      <c r="AD19" s="19">
        <v>30</v>
      </c>
      <c r="AE19" s="19">
        <v>31</v>
      </c>
      <c r="AF19" s="19">
        <v>32</v>
      </c>
      <c r="AG19" s="20">
        <v>33</v>
      </c>
      <c r="AH19" s="19">
        <v>34</v>
      </c>
      <c r="AI19" s="19">
        <v>35</v>
      </c>
      <c r="AJ19" s="19">
        <v>36</v>
      </c>
      <c r="AK19" s="21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140" ht="4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>
        <v>0</v>
      </c>
      <c r="S20" s="22">
        <v>4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3" t="s">
        <v>35</v>
      </c>
      <c r="AC20" s="24" t="s">
        <v>36</v>
      </c>
      <c r="AD20" s="100">
        <v>17772</v>
      </c>
      <c r="AE20" s="99">
        <v>16677.7</v>
      </c>
      <c r="AF20" s="118">
        <f>AF34+AF50+AF61+AF80+AF97+AF115+AF123</f>
        <v>11141.5</v>
      </c>
      <c r="AG20" s="122">
        <f>AG34+AG50+AG61+AG80+AG97+AG115+AG123</f>
        <v>15504.7</v>
      </c>
      <c r="AH20" s="123">
        <v>6415.6</v>
      </c>
      <c r="AI20" s="124">
        <v>6415.6</v>
      </c>
      <c r="AJ20" s="124">
        <f>AI20+AH20+AG20+AF20+AE20</f>
        <v>56155.100000000006</v>
      </c>
      <c r="AK20" s="17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</row>
    <row r="21" spans="1:140" ht="2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3" t="s">
        <v>175</v>
      </c>
      <c r="AC21" s="24" t="s">
        <v>166</v>
      </c>
      <c r="AD21" s="100">
        <v>17772</v>
      </c>
      <c r="AE21" s="99">
        <v>16677.7</v>
      </c>
      <c r="AF21" s="118">
        <v>11141.5</v>
      </c>
      <c r="AG21" s="122">
        <f>AG34+AG50+AG61+AG80+AG97+AG115+AG123</f>
        <v>15504.7</v>
      </c>
      <c r="AH21" s="123">
        <v>6415.6</v>
      </c>
      <c r="AI21" s="124">
        <v>6415.6</v>
      </c>
      <c r="AJ21" s="124">
        <f>AI21+AH21+AG21+AF21+AE21</f>
        <v>56155.100000000006</v>
      </c>
      <c r="AK21" s="17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</row>
    <row r="22" spans="1:140" ht="78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>
        <v>0</v>
      </c>
      <c r="S22" s="18">
        <v>4</v>
      </c>
      <c r="T22" s="18">
        <v>0</v>
      </c>
      <c r="U22" s="18">
        <v>1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 t="s">
        <v>37</v>
      </c>
      <c r="AC22" s="15"/>
      <c r="AD22" s="15"/>
      <c r="AE22" s="15"/>
      <c r="AF22" s="15"/>
      <c r="AG22" s="16"/>
      <c r="AH22" s="16"/>
      <c r="AI22" s="16"/>
      <c r="AJ22" s="19"/>
      <c r="AK22" s="17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</row>
    <row r="23" spans="1:140" ht="78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>
        <v>0</v>
      </c>
      <c r="S23" s="18">
        <v>4</v>
      </c>
      <c r="T23" s="18">
        <v>0</v>
      </c>
      <c r="U23" s="18">
        <v>1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1</v>
      </c>
      <c r="AB23" s="26" t="s">
        <v>38</v>
      </c>
      <c r="AC23" s="15" t="s">
        <v>39</v>
      </c>
      <c r="AD23" s="15">
        <v>70</v>
      </c>
      <c r="AE23" s="15">
        <v>75</v>
      </c>
      <c r="AF23" s="15">
        <v>80</v>
      </c>
      <c r="AG23" s="16">
        <v>85</v>
      </c>
      <c r="AH23" s="16">
        <v>90</v>
      </c>
      <c r="AI23" s="16">
        <v>90</v>
      </c>
      <c r="AJ23" s="19">
        <v>90</v>
      </c>
      <c r="AK23" s="17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</row>
    <row r="24" spans="1:140" ht="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>
        <v>0</v>
      </c>
      <c r="S24" s="18">
        <v>4</v>
      </c>
      <c r="T24" s="18">
        <v>0</v>
      </c>
      <c r="U24" s="18">
        <v>1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2</v>
      </c>
      <c r="AB24" s="26" t="s">
        <v>40</v>
      </c>
      <c r="AC24" s="15" t="s">
        <v>41</v>
      </c>
      <c r="AD24" s="15">
        <v>1300</v>
      </c>
      <c r="AE24" s="15">
        <v>1400</v>
      </c>
      <c r="AF24" s="15">
        <v>1450</v>
      </c>
      <c r="AG24" s="16">
        <v>1500</v>
      </c>
      <c r="AH24" s="16">
        <v>1550</v>
      </c>
      <c r="AI24" s="16">
        <v>1550</v>
      </c>
      <c r="AJ24" s="19">
        <v>1550</v>
      </c>
      <c r="AK24" s="17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</row>
    <row r="25" spans="1:140" ht="57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>
        <v>0</v>
      </c>
      <c r="S25" s="18">
        <v>4</v>
      </c>
      <c r="T25" s="18">
        <v>0</v>
      </c>
      <c r="U25" s="18">
        <v>1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3</v>
      </c>
      <c r="AB25" s="26" t="s">
        <v>42</v>
      </c>
      <c r="AC25" s="15" t="s">
        <v>43</v>
      </c>
      <c r="AD25" s="15">
        <v>65</v>
      </c>
      <c r="AE25" s="15">
        <v>70</v>
      </c>
      <c r="AF25" s="15">
        <v>75</v>
      </c>
      <c r="AG25" s="16">
        <v>41</v>
      </c>
      <c r="AH25" s="16">
        <v>85</v>
      </c>
      <c r="AI25" s="16">
        <v>90</v>
      </c>
      <c r="AJ25" s="19">
        <v>361</v>
      </c>
      <c r="AK25" s="27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</row>
    <row r="26" spans="1:140" ht="69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>
        <v>0</v>
      </c>
      <c r="S26" s="28">
        <v>4</v>
      </c>
      <c r="T26" s="28">
        <v>0</v>
      </c>
      <c r="U26" s="28">
        <v>1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4</v>
      </c>
      <c r="AB26" s="29" t="s">
        <v>44</v>
      </c>
      <c r="AC26" s="19" t="s">
        <v>45</v>
      </c>
      <c r="AD26" s="19">
        <v>6</v>
      </c>
      <c r="AE26" s="19">
        <v>2</v>
      </c>
      <c r="AF26" s="19">
        <v>0</v>
      </c>
      <c r="AG26" s="19">
        <v>0</v>
      </c>
      <c r="AH26" s="19">
        <v>0</v>
      </c>
      <c r="AI26" s="19">
        <v>0</v>
      </c>
      <c r="AJ26" s="19">
        <v>2</v>
      </c>
      <c r="AK26" s="27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</row>
    <row r="27" spans="1:140" ht="160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>
        <v>0</v>
      </c>
      <c r="S27" s="28">
        <v>4</v>
      </c>
      <c r="T27" s="28">
        <v>0</v>
      </c>
      <c r="U27" s="28">
        <v>1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5</v>
      </c>
      <c r="AB27" s="29" t="s">
        <v>46</v>
      </c>
      <c r="AC27" s="19" t="s">
        <v>41</v>
      </c>
      <c r="AD27" s="19">
        <v>23</v>
      </c>
      <c r="AE27" s="19">
        <v>15</v>
      </c>
      <c r="AF27" s="19">
        <v>9</v>
      </c>
      <c r="AG27" s="19">
        <v>10</v>
      </c>
      <c r="AH27" s="19">
        <v>5</v>
      </c>
      <c r="AI27" s="19">
        <v>5</v>
      </c>
      <c r="AJ27" s="46">
        <f>AI27+AH27+AG27+AF27+AE27</f>
        <v>44</v>
      </c>
      <c r="AK27" s="27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</row>
    <row r="28" spans="1:140" ht="86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>
        <v>0</v>
      </c>
      <c r="S28" s="31">
        <v>4</v>
      </c>
      <c r="T28" s="31">
        <v>0</v>
      </c>
      <c r="U28" s="31">
        <v>1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6</v>
      </c>
      <c r="AB28" s="32" t="s">
        <v>47</v>
      </c>
      <c r="AC28" s="33" t="s">
        <v>41</v>
      </c>
      <c r="AD28" s="34">
        <v>19</v>
      </c>
      <c r="AE28" s="34">
        <v>10</v>
      </c>
      <c r="AF28" s="34">
        <v>8</v>
      </c>
      <c r="AG28" s="34">
        <v>11</v>
      </c>
      <c r="AH28" s="34">
        <v>8</v>
      </c>
      <c r="AI28" s="34">
        <v>8</v>
      </c>
      <c r="AJ28" s="101">
        <v>8</v>
      </c>
      <c r="AK28" s="3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</row>
    <row r="29" spans="1:140" ht="100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>
        <v>0</v>
      </c>
      <c r="S29" s="28">
        <v>4</v>
      </c>
      <c r="T29" s="28">
        <v>0</v>
      </c>
      <c r="U29" s="28">
        <v>1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7</v>
      </c>
      <c r="AB29" s="29" t="s">
        <v>48</v>
      </c>
      <c r="AC29" s="19" t="s">
        <v>41</v>
      </c>
      <c r="AD29" s="30">
        <v>1</v>
      </c>
      <c r="AE29" s="30">
        <v>1</v>
      </c>
      <c r="AF29" s="30">
        <v>3</v>
      </c>
      <c r="AG29" s="30">
        <v>1</v>
      </c>
      <c r="AH29" s="30">
        <v>3</v>
      </c>
      <c r="AI29" s="30">
        <v>3</v>
      </c>
      <c r="AJ29" s="46">
        <v>3</v>
      </c>
      <c r="AK29" s="3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</row>
    <row r="30" spans="1:140" ht="93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>
        <v>0</v>
      </c>
      <c r="S30" s="36">
        <v>4</v>
      </c>
      <c r="T30" s="36">
        <v>0</v>
      </c>
      <c r="U30" s="36">
        <v>1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8</v>
      </c>
      <c r="AB30" s="37" t="s">
        <v>49</v>
      </c>
      <c r="AC30" s="38" t="s">
        <v>41</v>
      </c>
      <c r="AD30" s="39">
        <v>3</v>
      </c>
      <c r="AE30" s="39">
        <v>3</v>
      </c>
      <c r="AF30" s="39">
        <v>2</v>
      </c>
      <c r="AG30" s="39">
        <v>2</v>
      </c>
      <c r="AH30" s="39">
        <v>2</v>
      </c>
      <c r="AI30" s="39">
        <v>2</v>
      </c>
      <c r="AJ30" s="102">
        <v>2</v>
      </c>
      <c r="AK30" s="3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</row>
    <row r="31" spans="1:140" ht="69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>
        <v>0</v>
      </c>
      <c r="S31" s="28">
        <v>4</v>
      </c>
      <c r="T31" s="28">
        <v>0</v>
      </c>
      <c r="U31" s="28">
        <v>1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9</v>
      </c>
      <c r="AB31" s="29" t="s">
        <v>50</v>
      </c>
      <c r="AC31" s="19" t="s">
        <v>41</v>
      </c>
      <c r="AD31" s="15">
        <v>18</v>
      </c>
      <c r="AE31" s="15">
        <v>18</v>
      </c>
      <c r="AF31" s="15">
        <v>19</v>
      </c>
      <c r="AG31" s="15">
        <v>18</v>
      </c>
      <c r="AH31" s="15">
        <v>18</v>
      </c>
      <c r="AI31" s="15">
        <v>18</v>
      </c>
      <c r="AJ31" s="19">
        <v>18</v>
      </c>
      <c r="AK31" s="3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</row>
    <row r="32" spans="1:140" ht="111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>
        <v>0</v>
      </c>
      <c r="S32" s="28">
        <v>4</v>
      </c>
      <c r="T32" s="28">
        <v>0</v>
      </c>
      <c r="U32" s="28">
        <v>1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10</v>
      </c>
      <c r="AB32" s="26" t="s">
        <v>51</v>
      </c>
      <c r="AC32" s="19" t="s">
        <v>41</v>
      </c>
      <c r="AD32" s="104">
        <v>650</v>
      </c>
      <c r="AE32" s="15">
        <v>650</v>
      </c>
      <c r="AF32" s="15">
        <v>700</v>
      </c>
      <c r="AG32" s="16">
        <v>720</v>
      </c>
      <c r="AH32" s="16">
        <v>750</v>
      </c>
      <c r="AI32" s="16">
        <v>755</v>
      </c>
      <c r="AJ32" s="103">
        <v>755</v>
      </c>
      <c r="AK32" s="3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</row>
    <row r="33" spans="1:140" ht="125.2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>
        <v>0</v>
      </c>
      <c r="S33" s="40">
        <v>4</v>
      </c>
      <c r="T33" s="40">
        <v>0</v>
      </c>
      <c r="U33" s="40">
        <v>1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11</v>
      </c>
      <c r="AB33" s="29" t="s">
        <v>52</v>
      </c>
      <c r="AC33" s="19" t="s">
        <v>39</v>
      </c>
      <c r="AD33" s="105">
        <v>45</v>
      </c>
      <c r="AE33" s="19">
        <v>45</v>
      </c>
      <c r="AF33" s="19">
        <v>47</v>
      </c>
      <c r="AG33" s="20">
        <v>49</v>
      </c>
      <c r="AH33" s="20">
        <v>53</v>
      </c>
      <c r="AI33" s="20">
        <v>55</v>
      </c>
      <c r="AJ33" s="105">
        <v>55</v>
      </c>
      <c r="AK33" s="21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</row>
    <row r="34" spans="1:140" ht="52.5">
      <c r="A34" s="41"/>
      <c r="B34" s="41"/>
      <c r="C34" s="41"/>
      <c r="D34" s="41"/>
      <c r="E34" s="41"/>
      <c r="F34" s="41"/>
      <c r="G34" s="41"/>
      <c r="H34" s="41">
        <v>0</v>
      </c>
      <c r="I34" s="41">
        <v>4</v>
      </c>
      <c r="J34" s="41">
        <v>1</v>
      </c>
      <c r="K34" s="41"/>
      <c r="L34" s="41"/>
      <c r="M34" s="41"/>
      <c r="N34" s="41"/>
      <c r="O34" s="41"/>
      <c r="P34" s="41"/>
      <c r="Q34" s="41"/>
      <c r="R34" s="41">
        <v>0</v>
      </c>
      <c r="S34" s="41">
        <v>4</v>
      </c>
      <c r="T34" s="41">
        <v>1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25" t="s">
        <v>53</v>
      </c>
      <c r="AC34" s="42" t="s">
        <v>54</v>
      </c>
      <c r="AD34" s="42">
        <v>150</v>
      </c>
      <c r="AE34" s="42">
        <v>20.9</v>
      </c>
      <c r="AF34" s="42">
        <f>AF35+AF40+AF45</f>
        <v>83.9</v>
      </c>
      <c r="AG34" s="43">
        <v>85.7</v>
      </c>
      <c r="AH34" s="43">
        <v>50</v>
      </c>
      <c r="AI34" s="43">
        <v>50</v>
      </c>
      <c r="AJ34" s="114">
        <f>AI34+AH34+AG34+AF34+AE34</f>
        <v>290.5</v>
      </c>
      <c r="AK34" s="17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</row>
    <row r="35" spans="1:140" ht="78.7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>
        <v>0</v>
      </c>
      <c r="S35" s="70">
        <v>4</v>
      </c>
      <c r="T35" s="70">
        <v>1</v>
      </c>
      <c r="U35" s="70">
        <v>0</v>
      </c>
      <c r="V35" s="70">
        <v>1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1" t="s">
        <v>55</v>
      </c>
      <c r="AC35" s="72" t="s">
        <v>54</v>
      </c>
      <c r="AD35" s="72">
        <v>30</v>
      </c>
      <c r="AE35" s="72">
        <v>5.9</v>
      </c>
      <c r="AF35" s="72">
        <f>AF38</f>
        <v>7</v>
      </c>
      <c r="AG35" s="73">
        <v>2.1</v>
      </c>
      <c r="AH35" s="73">
        <v>10</v>
      </c>
      <c r="AI35" s="73">
        <v>10</v>
      </c>
      <c r="AJ35" s="72">
        <v>35</v>
      </c>
      <c r="AK35" s="17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</row>
    <row r="36" spans="1:140" ht="92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v>0</v>
      </c>
      <c r="S36" s="18">
        <v>4</v>
      </c>
      <c r="T36" s="18">
        <v>1</v>
      </c>
      <c r="U36" s="18">
        <v>0</v>
      </c>
      <c r="V36" s="18">
        <v>1</v>
      </c>
      <c r="W36" s="18">
        <v>0</v>
      </c>
      <c r="X36" s="18">
        <v>0</v>
      </c>
      <c r="Y36" s="18">
        <v>0</v>
      </c>
      <c r="Z36" s="18">
        <v>0</v>
      </c>
      <c r="AA36" s="18">
        <v>1</v>
      </c>
      <c r="AB36" s="26" t="s">
        <v>56</v>
      </c>
      <c r="AC36" s="15" t="s">
        <v>45</v>
      </c>
      <c r="AD36" s="15">
        <v>1000</v>
      </c>
      <c r="AE36" s="15">
        <v>1100</v>
      </c>
      <c r="AF36" s="15">
        <v>1200</v>
      </c>
      <c r="AG36" s="16">
        <v>1150</v>
      </c>
      <c r="AH36" s="16">
        <v>1350</v>
      </c>
      <c r="AI36" s="16">
        <v>1360</v>
      </c>
      <c r="AJ36" s="19">
        <v>1360</v>
      </c>
      <c r="AK36" s="17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</row>
    <row r="37" spans="1:140" ht="107.2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>
        <v>0</v>
      </c>
      <c r="S37" s="18">
        <v>4</v>
      </c>
      <c r="T37" s="18">
        <v>1</v>
      </c>
      <c r="U37" s="18">
        <v>0</v>
      </c>
      <c r="V37" s="18">
        <v>1</v>
      </c>
      <c r="W37" s="18">
        <v>0</v>
      </c>
      <c r="X37" s="18">
        <v>0</v>
      </c>
      <c r="Y37" s="18">
        <v>0</v>
      </c>
      <c r="Z37" s="18">
        <v>0</v>
      </c>
      <c r="AA37" s="18">
        <v>2</v>
      </c>
      <c r="AB37" s="26" t="s">
        <v>57</v>
      </c>
      <c r="AC37" s="15" t="s">
        <v>58</v>
      </c>
      <c r="AD37" s="15">
        <v>10</v>
      </c>
      <c r="AE37" s="15">
        <v>12</v>
      </c>
      <c r="AF37" s="15">
        <v>14</v>
      </c>
      <c r="AG37" s="16">
        <v>2</v>
      </c>
      <c r="AH37" s="16">
        <v>18</v>
      </c>
      <c r="AI37" s="16">
        <v>20</v>
      </c>
      <c r="AJ37" s="19">
        <v>66</v>
      </c>
      <c r="AK37" s="17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</row>
    <row r="38" spans="1:140" ht="73.5">
      <c r="A38" s="26">
        <v>6</v>
      </c>
      <c r="B38" s="26">
        <v>0</v>
      </c>
      <c r="C38" s="26">
        <v>0</v>
      </c>
      <c r="D38" s="26">
        <v>0</v>
      </c>
      <c r="E38" s="26">
        <v>7</v>
      </c>
      <c r="F38" s="26">
        <v>0</v>
      </c>
      <c r="G38" s="26">
        <v>7</v>
      </c>
      <c r="H38" s="26">
        <v>0</v>
      </c>
      <c r="I38" s="26">
        <v>4</v>
      </c>
      <c r="J38" s="26">
        <v>1</v>
      </c>
      <c r="K38" s="26">
        <v>0</v>
      </c>
      <c r="L38" s="26">
        <v>1</v>
      </c>
      <c r="M38" s="26">
        <v>2</v>
      </c>
      <c r="N38" s="26">
        <v>0</v>
      </c>
      <c r="O38" s="26">
        <v>0</v>
      </c>
      <c r="P38" s="26">
        <v>1</v>
      </c>
      <c r="Q38" s="26" t="s">
        <v>177</v>
      </c>
      <c r="R38" s="26">
        <v>0</v>
      </c>
      <c r="S38" s="26">
        <v>4</v>
      </c>
      <c r="T38" s="26">
        <v>1</v>
      </c>
      <c r="U38" s="26">
        <v>0</v>
      </c>
      <c r="V38" s="26">
        <v>1</v>
      </c>
      <c r="W38" s="26">
        <v>0</v>
      </c>
      <c r="X38" s="26">
        <v>0</v>
      </c>
      <c r="Y38" s="26">
        <v>1</v>
      </c>
      <c r="Z38" s="26">
        <v>0</v>
      </c>
      <c r="AA38" s="26">
        <v>0</v>
      </c>
      <c r="AB38" s="26" t="s">
        <v>140</v>
      </c>
      <c r="AC38" s="74" t="s">
        <v>54</v>
      </c>
      <c r="AD38" s="74">
        <v>30</v>
      </c>
      <c r="AE38" s="74">
        <v>5.9</v>
      </c>
      <c r="AF38" s="74">
        <v>7</v>
      </c>
      <c r="AG38" s="75">
        <v>2.1</v>
      </c>
      <c r="AH38" s="75">
        <v>10</v>
      </c>
      <c r="AI38" s="75">
        <v>10</v>
      </c>
      <c r="AJ38" s="74">
        <v>35</v>
      </c>
      <c r="AK38" s="27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</row>
    <row r="39" spans="1:140" ht="92.2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>
        <v>0</v>
      </c>
      <c r="S39" s="28">
        <v>4</v>
      </c>
      <c r="T39" s="28">
        <v>1</v>
      </c>
      <c r="U39" s="28">
        <v>0</v>
      </c>
      <c r="V39" s="28">
        <v>1</v>
      </c>
      <c r="W39" s="28">
        <v>0</v>
      </c>
      <c r="X39" s="28">
        <v>0</v>
      </c>
      <c r="Y39" s="28">
        <v>1</v>
      </c>
      <c r="Z39" s="28">
        <v>0</v>
      </c>
      <c r="AA39" s="28">
        <v>1</v>
      </c>
      <c r="AB39" s="44" t="s">
        <v>59</v>
      </c>
      <c r="AC39" s="45" t="s">
        <v>60</v>
      </c>
      <c r="AD39" s="30">
        <v>10</v>
      </c>
      <c r="AE39" s="30">
        <v>12</v>
      </c>
      <c r="AF39" s="30">
        <v>14</v>
      </c>
      <c r="AG39" s="30">
        <v>2</v>
      </c>
      <c r="AH39" s="30">
        <v>18</v>
      </c>
      <c r="AI39" s="30">
        <v>20</v>
      </c>
      <c r="AJ39" s="46">
        <v>66</v>
      </c>
      <c r="AK39" s="17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</row>
    <row r="40" spans="1:140" ht="67.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>
        <v>0</v>
      </c>
      <c r="S40" s="70">
        <v>4</v>
      </c>
      <c r="T40" s="70">
        <v>1</v>
      </c>
      <c r="U40" s="70">
        <v>0</v>
      </c>
      <c r="V40" s="70">
        <v>2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1" t="s">
        <v>61</v>
      </c>
      <c r="AC40" s="72" t="s">
        <v>54</v>
      </c>
      <c r="AD40" s="72">
        <v>55</v>
      </c>
      <c r="AE40" s="72">
        <v>15</v>
      </c>
      <c r="AF40" s="72">
        <f>AF43</f>
        <v>18</v>
      </c>
      <c r="AG40" s="73">
        <v>0</v>
      </c>
      <c r="AH40" s="73">
        <v>20</v>
      </c>
      <c r="AI40" s="73">
        <v>20</v>
      </c>
      <c r="AJ40" s="72">
        <v>73</v>
      </c>
      <c r="AK40" s="17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</row>
    <row r="41" spans="1:140" ht="78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>
        <v>0</v>
      </c>
      <c r="S41" s="18">
        <v>4</v>
      </c>
      <c r="T41" s="18">
        <v>1</v>
      </c>
      <c r="U41" s="18">
        <v>0</v>
      </c>
      <c r="V41" s="18">
        <v>2</v>
      </c>
      <c r="W41" s="18">
        <v>0</v>
      </c>
      <c r="X41" s="18">
        <v>0</v>
      </c>
      <c r="Y41" s="18">
        <v>0</v>
      </c>
      <c r="Z41" s="18">
        <v>0</v>
      </c>
      <c r="AA41" s="18">
        <v>1</v>
      </c>
      <c r="AB41" s="26" t="s">
        <v>62</v>
      </c>
      <c r="AC41" s="15" t="s">
        <v>43</v>
      </c>
      <c r="AD41" s="15">
        <v>7</v>
      </c>
      <c r="AE41" s="15">
        <v>9</v>
      </c>
      <c r="AF41" s="15">
        <v>11</v>
      </c>
      <c r="AG41" s="16">
        <v>0</v>
      </c>
      <c r="AH41" s="16">
        <v>15</v>
      </c>
      <c r="AI41" s="16">
        <v>17</v>
      </c>
      <c r="AJ41" s="19">
        <v>52</v>
      </c>
      <c r="AK41" s="17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</row>
    <row r="42" spans="1:140" ht="104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>
        <v>0</v>
      </c>
      <c r="S42" s="18">
        <v>4</v>
      </c>
      <c r="T42" s="18">
        <v>1</v>
      </c>
      <c r="U42" s="18">
        <v>0</v>
      </c>
      <c r="V42" s="18">
        <v>2</v>
      </c>
      <c r="W42" s="18">
        <v>0</v>
      </c>
      <c r="X42" s="18">
        <v>0</v>
      </c>
      <c r="Y42" s="18">
        <v>0</v>
      </c>
      <c r="Z42" s="18">
        <v>0</v>
      </c>
      <c r="AA42" s="18">
        <v>2</v>
      </c>
      <c r="AB42" s="26" t="s">
        <v>63</v>
      </c>
      <c r="AC42" s="15" t="s">
        <v>41</v>
      </c>
      <c r="AD42" s="15">
        <v>800</v>
      </c>
      <c r="AE42" s="15">
        <v>900</v>
      </c>
      <c r="AF42" s="15">
        <v>1000</v>
      </c>
      <c r="AG42" s="16">
        <v>0</v>
      </c>
      <c r="AH42" s="16">
        <v>1120</v>
      </c>
      <c r="AI42" s="16">
        <v>1130</v>
      </c>
      <c r="AJ42" s="19">
        <v>1130</v>
      </c>
      <c r="AK42" s="17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</row>
    <row r="43" spans="1:140" ht="73.5">
      <c r="A43" s="18">
        <v>6</v>
      </c>
      <c r="B43" s="26">
        <v>0</v>
      </c>
      <c r="C43" s="26">
        <v>0</v>
      </c>
      <c r="D43" s="26">
        <v>0</v>
      </c>
      <c r="E43" s="26">
        <v>7</v>
      </c>
      <c r="F43" s="26">
        <v>0</v>
      </c>
      <c r="G43" s="26">
        <v>7</v>
      </c>
      <c r="H43" s="26">
        <v>0</v>
      </c>
      <c r="I43" s="26">
        <v>4</v>
      </c>
      <c r="J43" s="26">
        <v>1</v>
      </c>
      <c r="K43" s="26">
        <v>0</v>
      </c>
      <c r="L43" s="26">
        <v>2</v>
      </c>
      <c r="M43" s="26">
        <v>2</v>
      </c>
      <c r="N43" s="26">
        <v>0</v>
      </c>
      <c r="O43" s="26">
        <v>0</v>
      </c>
      <c r="P43" s="26">
        <v>1</v>
      </c>
      <c r="Q43" s="26" t="s">
        <v>177</v>
      </c>
      <c r="R43" s="26">
        <v>0</v>
      </c>
      <c r="S43" s="26">
        <v>4</v>
      </c>
      <c r="T43" s="26">
        <v>1</v>
      </c>
      <c r="U43" s="26">
        <v>0</v>
      </c>
      <c r="V43" s="26">
        <v>2</v>
      </c>
      <c r="W43" s="26">
        <v>0</v>
      </c>
      <c r="X43" s="26">
        <v>0</v>
      </c>
      <c r="Y43" s="26">
        <v>1</v>
      </c>
      <c r="Z43" s="26">
        <v>0</v>
      </c>
      <c r="AA43" s="26">
        <v>0</v>
      </c>
      <c r="AB43" s="26" t="s">
        <v>141</v>
      </c>
      <c r="AC43" s="74" t="s">
        <v>54</v>
      </c>
      <c r="AD43" s="74">
        <v>55</v>
      </c>
      <c r="AE43" s="74">
        <v>15</v>
      </c>
      <c r="AF43" s="74">
        <v>18</v>
      </c>
      <c r="AG43" s="75">
        <v>0</v>
      </c>
      <c r="AH43" s="75">
        <v>20</v>
      </c>
      <c r="AI43" s="75">
        <v>20</v>
      </c>
      <c r="AJ43" s="74">
        <v>73</v>
      </c>
      <c r="AK43" s="27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</row>
    <row r="44" spans="1:140" ht="10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>
        <v>0</v>
      </c>
      <c r="S44" s="28">
        <v>4</v>
      </c>
      <c r="T44" s="28">
        <v>1</v>
      </c>
      <c r="U44" s="28">
        <v>0</v>
      </c>
      <c r="V44" s="28">
        <v>2</v>
      </c>
      <c r="W44" s="28">
        <v>0</v>
      </c>
      <c r="X44" s="28">
        <v>0</v>
      </c>
      <c r="Y44" s="28">
        <v>1</v>
      </c>
      <c r="Z44" s="28">
        <v>0</v>
      </c>
      <c r="AA44" s="28">
        <v>1</v>
      </c>
      <c r="AB44" s="44" t="s">
        <v>64</v>
      </c>
      <c r="AC44" s="45" t="s">
        <v>60</v>
      </c>
      <c r="AD44" s="30">
        <v>7</v>
      </c>
      <c r="AE44" s="30">
        <v>9</v>
      </c>
      <c r="AF44" s="30">
        <v>11</v>
      </c>
      <c r="AG44" s="30">
        <v>0</v>
      </c>
      <c r="AH44" s="30">
        <v>15</v>
      </c>
      <c r="AI44" s="30">
        <v>17</v>
      </c>
      <c r="AJ44" s="46">
        <v>52</v>
      </c>
      <c r="AK44" s="17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</row>
    <row r="45" spans="1:140" ht="153.7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>
        <v>0</v>
      </c>
      <c r="S45" s="70">
        <v>4</v>
      </c>
      <c r="T45" s="70">
        <v>1</v>
      </c>
      <c r="U45" s="70">
        <v>0</v>
      </c>
      <c r="V45" s="70">
        <v>3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1" t="s">
        <v>65</v>
      </c>
      <c r="AC45" s="72" t="s">
        <v>36</v>
      </c>
      <c r="AD45" s="72">
        <v>65</v>
      </c>
      <c r="AE45" s="72">
        <v>0</v>
      </c>
      <c r="AF45" s="72">
        <f>AF48</f>
        <v>58.9</v>
      </c>
      <c r="AG45" s="73">
        <v>83.6</v>
      </c>
      <c r="AH45" s="73">
        <v>20</v>
      </c>
      <c r="AI45" s="73">
        <v>20</v>
      </c>
      <c r="AJ45" s="72">
        <f>AI45+AH45+AG45+AF45+AE45</f>
        <v>182.5</v>
      </c>
      <c r="AK45" s="17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</row>
    <row r="46" spans="1:140" ht="79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>
        <v>0</v>
      </c>
      <c r="S46" s="18">
        <v>4</v>
      </c>
      <c r="T46" s="18">
        <v>1</v>
      </c>
      <c r="U46" s="18">
        <v>0</v>
      </c>
      <c r="V46" s="18">
        <v>3</v>
      </c>
      <c r="W46" s="18">
        <v>0</v>
      </c>
      <c r="X46" s="18">
        <v>0</v>
      </c>
      <c r="Y46" s="18">
        <v>0</v>
      </c>
      <c r="Z46" s="18">
        <v>0</v>
      </c>
      <c r="AA46" s="18">
        <v>1</v>
      </c>
      <c r="AB46" s="26" t="s">
        <v>66</v>
      </c>
      <c r="AC46" s="15" t="s">
        <v>43</v>
      </c>
      <c r="AD46" s="15">
        <v>10</v>
      </c>
      <c r="AE46" s="15">
        <v>13</v>
      </c>
      <c r="AF46" s="15">
        <v>16</v>
      </c>
      <c r="AG46" s="16">
        <v>20</v>
      </c>
      <c r="AH46" s="16">
        <v>21</v>
      </c>
      <c r="AI46" s="16">
        <v>23</v>
      </c>
      <c r="AJ46" s="19">
        <v>93</v>
      </c>
      <c r="AK46" s="17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</row>
    <row r="47" spans="1:140" ht="87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>
        <v>0</v>
      </c>
      <c r="S47" s="18">
        <v>4</v>
      </c>
      <c r="T47" s="18">
        <v>1</v>
      </c>
      <c r="U47" s="18">
        <v>0</v>
      </c>
      <c r="V47" s="18">
        <v>3</v>
      </c>
      <c r="W47" s="18">
        <v>0</v>
      </c>
      <c r="X47" s="18">
        <v>0</v>
      </c>
      <c r="Y47" s="18">
        <v>0</v>
      </c>
      <c r="Z47" s="18">
        <v>0</v>
      </c>
      <c r="AA47" s="18">
        <v>2</v>
      </c>
      <c r="AB47" s="26" t="s">
        <v>67</v>
      </c>
      <c r="AC47" s="15" t="s">
        <v>41</v>
      </c>
      <c r="AD47" s="15">
        <v>1300</v>
      </c>
      <c r="AE47" s="15">
        <v>1400</v>
      </c>
      <c r="AF47" s="15">
        <v>1500</v>
      </c>
      <c r="AG47" s="16">
        <v>1650</v>
      </c>
      <c r="AH47" s="16">
        <v>1620</v>
      </c>
      <c r="AI47" s="16">
        <v>1640</v>
      </c>
      <c r="AJ47" s="19">
        <v>1640</v>
      </c>
      <c r="AK47" s="17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</row>
    <row r="48" spans="1:140" ht="59.25" customHeight="1">
      <c r="A48" s="26">
        <v>6</v>
      </c>
      <c r="B48" s="26">
        <v>0</v>
      </c>
      <c r="C48" s="26">
        <v>0</v>
      </c>
      <c r="D48" s="26">
        <v>0</v>
      </c>
      <c r="E48" s="26">
        <v>7</v>
      </c>
      <c r="F48" s="26">
        <v>0</v>
      </c>
      <c r="G48" s="26">
        <v>7</v>
      </c>
      <c r="H48" s="26">
        <v>0</v>
      </c>
      <c r="I48" s="26">
        <v>4</v>
      </c>
      <c r="J48" s="26">
        <v>1</v>
      </c>
      <c r="K48" s="26">
        <v>0</v>
      </c>
      <c r="L48" s="26">
        <v>3</v>
      </c>
      <c r="M48" s="26">
        <v>2</v>
      </c>
      <c r="N48" s="26">
        <v>0</v>
      </c>
      <c r="O48" s="26">
        <v>0</v>
      </c>
      <c r="P48" s="26">
        <v>1</v>
      </c>
      <c r="Q48" s="26" t="s">
        <v>177</v>
      </c>
      <c r="R48" s="26">
        <v>0</v>
      </c>
      <c r="S48" s="26">
        <v>4</v>
      </c>
      <c r="T48" s="26">
        <v>1</v>
      </c>
      <c r="U48" s="26">
        <v>0</v>
      </c>
      <c r="V48" s="26">
        <v>3</v>
      </c>
      <c r="W48" s="26">
        <v>0</v>
      </c>
      <c r="X48" s="26">
        <v>0</v>
      </c>
      <c r="Y48" s="26">
        <v>1</v>
      </c>
      <c r="Z48" s="26">
        <v>0</v>
      </c>
      <c r="AA48" s="26">
        <v>0</v>
      </c>
      <c r="AB48" s="26" t="s">
        <v>142</v>
      </c>
      <c r="AC48" s="74" t="s">
        <v>54</v>
      </c>
      <c r="AD48" s="74">
        <v>65</v>
      </c>
      <c r="AE48" s="74">
        <v>0</v>
      </c>
      <c r="AF48" s="74">
        <v>58.9</v>
      </c>
      <c r="AG48" s="75">
        <v>83.6</v>
      </c>
      <c r="AH48" s="75">
        <v>20</v>
      </c>
      <c r="AI48" s="75">
        <v>20</v>
      </c>
      <c r="AJ48" s="74">
        <f>AI48+AH48+AG48+AF48+AE48</f>
        <v>182.5</v>
      </c>
      <c r="AK48" s="27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</row>
    <row r="49" spans="1:140" ht="78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>
        <v>0</v>
      </c>
      <c r="S49" s="40">
        <v>4</v>
      </c>
      <c r="T49" s="40">
        <v>1</v>
      </c>
      <c r="U49" s="40">
        <v>0</v>
      </c>
      <c r="V49" s="40">
        <v>3</v>
      </c>
      <c r="W49" s="40">
        <v>0</v>
      </c>
      <c r="X49" s="40">
        <v>0</v>
      </c>
      <c r="Y49" s="40">
        <v>1</v>
      </c>
      <c r="Z49" s="40">
        <v>0</v>
      </c>
      <c r="AA49" s="40">
        <v>1</v>
      </c>
      <c r="AB49" s="44" t="s">
        <v>68</v>
      </c>
      <c r="AC49" s="19" t="s">
        <v>43</v>
      </c>
      <c r="AD49" s="46">
        <v>10</v>
      </c>
      <c r="AE49" s="46">
        <v>13</v>
      </c>
      <c r="AF49" s="46">
        <v>16</v>
      </c>
      <c r="AG49" s="46">
        <v>20</v>
      </c>
      <c r="AH49" s="46">
        <v>21</v>
      </c>
      <c r="AI49" s="46">
        <v>23</v>
      </c>
      <c r="AJ49" s="46">
        <v>93</v>
      </c>
      <c r="AK49" s="21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</row>
    <row r="50" spans="1:140" ht="74.25" customHeight="1">
      <c r="A50" s="22">
        <v>6</v>
      </c>
      <c r="B50" s="22">
        <v>0</v>
      </c>
      <c r="C50" s="22">
        <v>0</v>
      </c>
      <c r="D50" s="22"/>
      <c r="E50" s="22"/>
      <c r="F50" s="22"/>
      <c r="G50" s="22"/>
      <c r="H50" s="22">
        <v>0</v>
      </c>
      <c r="I50" s="22">
        <v>4</v>
      </c>
      <c r="J50" s="22">
        <v>2</v>
      </c>
      <c r="K50" s="22"/>
      <c r="L50" s="22"/>
      <c r="M50" s="22"/>
      <c r="N50" s="22"/>
      <c r="O50" s="22"/>
      <c r="P50" s="22"/>
      <c r="Q50" s="22"/>
      <c r="R50" s="22">
        <v>0</v>
      </c>
      <c r="S50" s="22">
        <v>4</v>
      </c>
      <c r="T50" s="22">
        <v>2</v>
      </c>
      <c r="U50" s="22">
        <v>0</v>
      </c>
      <c r="V50" s="22">
        <v>1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3" t="s">
        <v>69</v>
      </c>
      <c r="AC50" s="24" t="s">
        <v>36</v>
      </c>
      <c r="AD50" s="24">
        <v>80</v>
      </c>
      <c r="AE50" s="24">
        <v>30</v>
      </c>
      <c r="AF50" s="24">
        <v>68.2</v>
      </c>
      <c r="AG50" s="47">
        <v>56.3</v>
      </c>
      <c r="AH50" s="47">
        <v>62</v>
      </c>
      <c r="AI50" s="47">
        <v>62</v>
      </c>
      <c r="AJ50" s="24">
        <v>278.5</v>
      </c>
      <c r="AK50" s="17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</row>
    <row r="51" spans="1:140" ht="73.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>
        <v>0</v>
      </c>
      <c r="S51" s="70">
        <v>4</v>
      </c>
      <c r="T51" s="70">
        <v>2</v>
      </c>
      <c r="U51" s="70">
        <v>0</v>
      </c>
      <c r="V51" s="70">
        <v>1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B51" s="71" t="s">
        <v>70</v>
      </c>
      <c r="AC51" s="72" t="s">
        <v>54</v>
      </c>
      <c r="AD51" s="72">
        <v>30</v>
      </c>
      <c r="AE51" s="72">
        <v>10</v>
      </c>
      <c r="AF51" s="72">
        <v>10</v>
      </c>
      <c r="AG51" s="73">
        <v>4.3</v>
      </c>
      <c r="AH51" s="73">
        <v>10</v>
      </c>
      <c r="AI51" s="73">
        <v>10</v>
      </c>
      <c r="AJ51" s="72">
        <v>44.3</v>
      </c>
      <c r="AK51" s="17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</row>
    <row r="52" spans="1:140" ht="73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>
        <v>0</v>
      </c>
      <c r="S52" s="18">
        <v>4</v>
      </c>
      <c r="T52" s="18">
        <v>2</v>
      </c>
      <c r="U52" s="18">
        <v>0</v>
      </c>
      <c r="V52" s="18">
        <v>1</v>
      </c>
      <c r="W52" s="18">
        <v>0</v>
      </c>
      <c r="X52" s="18">
        <v>0</v>
      </c>
      <c r="Y52" s="18">
        <v>0</v>
      </c>
      <c r="Z52" s="18">
        <v>0</v>
      </c>
      <c r="AA52" s="18">
        <v>1</v>
      </c>
      <c r="AB52" s="26" t="s">
        <v>71</v>
      </c>
      <c r="AC52" s="15" t="s">
        <v>41</v>
      </c>
      <c r="AD52" s="15">
        <v>1300</v>
      </c>
      <c r="AE52" s="15">
        <v>1400</v>
      </c>
      <c r="AF52" s="15">
        <v>1450</v>
      </c>
      <c r="AG52" s="16">
        <v>1350</v>
      </c>
      <c r="AH52" s="16">
        <v>1550</v>
      </c>
      <c r="AI52" s="16">
        <v>1550</v>
      </c>
      <c r="AJ52" s="19">
        <v>1550</v>
      </c>
      <c r="AK52" s="17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</row>
    <row r="53" spans="1:49" ht="73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>
        <v>0</v>
      </c>
      <c r="S53" s="18">
        <v>4</v>
      </c>
      <c r="T53" s="18">
        <v>2</v>
      </c>
      <c r="U53" s="18">
        <v>0</v>
      </c>
      <c r="V53" s="18">
        <v>1</v>
      </c>
      <c r="W53" s="18">
        <v>0</v>
      </c>
      <c r="X53" s="18">
        <v>0</v>
      </c>
      <c r="Y53" s="18">
        <v>0</v>
      </c>
      <c r="Z53" s="18">
        <v>0</v>
      </c>
      <c r="AA53" s="18">
        <v>2</v>
      </c>
      <c r="AB53" s="26" t="s">
        <v>72</v>
      </c>
      <c r="AC53" s="15" t="s">
        <v>58</v>
      </c>
      <c r="AD53" s="15">
        <v>7</v>
      </c>
      <c r="AE53" s="15">
        <v>9</v>
      </c>
      <c r="AF53" s="15">
        <v>11</v>
      </c>
      <c r="AG53" s="16">
        <v>3</v>
      </c>
      <c r="AH53" s="16">
        <v>15</v>
      </c>
      <c r="AI53" s="16">
        <v>17</v>
      </c>
      <c r="AJ53" s="19">
        <v>55</v>
      </c>
      <c r="AK53" s="17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55.5" customHeight="1">
      <c r="A54" s="26">
        <v>6</v>
      </c>
      <c r="B54" s="26">
        <v>0</v>
      </c>
      <c r="C54" s="26">
        <v>0</v>
      </c>
      <c r="D54" s="26">
        <v>0</v>
      </c>
      <c r="E54" s="26">
        <v>7</v>
      </c>
      <c r="F54" s="26">
        <v>0</v>
      </c>
      <c r="G54" s="26">
        <v>7</v>
      </c>
      <c r="H54" s="26">
        <v>0</v>
      </c>
      <c r="I54" s="26">
        <v>4</v>
      </c>
      <c r="J54" s="26">
        <v>2</v>
      </c>
      <c r="K54" s="26">
        <v>0</v>
      </c>
      <c r="L54" s="26">
        <v>1</v>
      </c>
      <c r="M54" s="26">
        <v>2</v>
      </c>
      <c r="N54" s="26">
        <v>0</v>
      </c>
      <c r="O54" s="26">
        <v>0</v>
      </c>
      <c r="P54" s="26">
        <v>1</v>
      </c>
      <c r="Q54" s="26" t="s">
        <v>177</v>
      </c>
      <c r="R54" s="26">
        <v>4</v>
      </c>
      <c r="S54" s="26">
        <v>4</v>
      </c>
      <c r="T54" s="26">
        <v>2</v>
      </c>
      <c r="U54" s="26">
        <v>0</v>
      </c>
      <c r="V54" s="26">
        <v>1</v>
      </c>
      <c r="W54" s="26">
        <v>0</v>
      </c>
      <c r="X54" s="26">
        <v>0</v>
      </c>
      <c r="Y54" s="26">
        <v>1</v>
      </c>
      <c r="Z54" s="26">
        <v>0</v>
      </c>
      <c r="AA54" s="26">
        <v>0</v>
      </c>
      <c r="AB54" s="26" t="s">
        <v>143</v>
      </c>
      <c r="AC54" s="74" t="s">
        <v>54</v>
      </c>
      <c r="AD54" s="74">
        <v>30</v>
      </c>
      <c r="AE54" s="74">
        <v>10</v>
      </c>
      <c r="AF54" s="74">
        <v>10</v>
      </c>
      <c r="AG54" s="75">
        <v>4.3</v>
      </c>
      <c r="AH54" s="75">
        <v>10</v>
      </c>
      <c r="AI54" s="75">
        <v>10</v>
      </c>
      <c r="AJ54" s="74">
        <v>44.3</v>
      </c>
      <c r="AK54" s="27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90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>
        <v>0</v>
      </c>
      <c r="S55" s="28">
        <v>4</v>
      </c>
      <c r="T55" s="28">
        <v>2</v>
      </c>
      <c r="U55" s="28">
        <v>0</v>
      </c>
      <c r="V55" s="28">
        <v>1</v>
      </c>
      <c r="W55" s="28">
        <v>0</v>
      </c>
      <c r="X55" s="28">
        <v>0</v>
      </c>
      <c r="Y55" s="28">
        <v>1</v>
      </c>
      <c r="Z55" s="28">
        <v>0</v>
      </c>
      <c r="AA55" s="28">
        <v>1</v>
      </c>
      <c r="AB55" s="44" t="s">
        <v>73</v>
      </c>
      <c r="AC55" s="15" t="s">
        <v>43</v>
      </c>
      <c r="AD55" s="30">
        <v>7</v>
      </c>
      <c r="AE55" s="30">
        <v>9</v>
      </c>
      <c r="AF55" s="30">
        <v>11</v>
      </c>
      <c r="AG55" s="30">
        <v>3</v>
      </c>
      <c r="AH55" s="30">
        <v>15</v>
      </c>
      <c r="AI55" s="30">
        <v>17</v>
      </c>
      <c r="AJ55" s="46">
        <v>55</v>
      </c>
      <c r="AK55" s="17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93" customHeight="1">
      <c r="A56" s="18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>
        <v>0</v>
      </c>
      <c r="S56" s="70">
        <v>4</v>
      </c>
      <c r="T56" s="70">
        <v>2</v>
      </c>
      <c r="U56" s="70">
        <v>0</v>
      </c>
      <c r="V56" s="70">
        <v>2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1" t="s">
        <v>74</v>
      </c>
      <c r="AC56" s="72" t="s">
        <v>36</v>
      </c>
      <c r="AD56" s="72">
        <v>50</v>
      </c>
      <c r="AE56" s="72">
        <v>20</v>
      </c>
      <c r="AF56" s="72">
        <v>58.2</v>
      </c>
      <c r="AG56" s="73">
        <v>52</v>
      </c>
      <c r="AH56" s="73">
        <v>52</v>
      </c>
      <c r="AI56" s="73">
        <v>52</v>
      </c>
      <c r="AJ56" s="72">
        <f>AI56+AH56+AG56+AF56+AE56</f>
        <v>234.2</v>
      </c>
      <c r="AK56" s="17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63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>
        <v>0</v>
      </c>
      <c r="S57" s="18">
        <v>4</v>
      </c>
      <c r="T57" s="18">
        <v>2</v>
      </c>
      <c r="U57" s="18">
        <v>0</v>
      </c>
      <c r="V57" s="18">
        <v>2</v>
      </c>
      <c r="W57" s="18">
        <v>0</v>
      </c>
      <c r="X57" s="18">
        <v>0</v>
      </c>
      <c r="Y57" s="18">
        <v>0</v>
      </c>
      <c r="Z57" s="18">
        <v>0</v>
      </c>
      <c r="AA57" s="18">
        <v>1</v>
      </c>
      <c r="AB57" s="26" t="s">
        <v>71</v>
      </c>
      <c r="AC57" s="15" t="s">
        <v>41</v>
      </c>
      <c r="AD57" s="15">
        <v>1300</v>
      </c>
      <c r="AE57" s="15">
        <v>1400</v>
      </c>
      <c r="AF57" s="15">
        <v>1450</v>
      </c>
      <c r="AG57" s="16">
        <v>1500</v>
      </c>
      <c r="AH57" s="16">
        <v>1550</v>
      </c>
      <c r="AI57" s="16">
        <v>1550</v>
      </c>
      <c r="AJ57" s="19">
        <v>1550</v>
      </c>
      <c r="AK57" s="17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78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>
        <v>0</v>
      </c>
      <c r="S58" s="18">
        <v>4</v>
      </c>
      <c r="T58" s="18">
        <v>2</v>
      </c>
      <c r="U58" s="18">
        <v>0</v>
      </c>
      <c r="V58" s="18">
        <v>2</v>
      </c>
      <c r="W58" s="18">
        <v>0</v>
      </c>
      <c r="X58" s="18">
        <v>0</v>
      </c>
      <c r="Y58" s="18">
        <v>0</v>
      </c>
      <c r="Z58" s="18">
        <v>0</v>
      </c>
      <c r="AA58" s="18">
        <v>2</v>
      </c>
      <c r="AB58" s="26" t="s">
        <v>72</v>
      </c>
      <c r="AC58" s="15" t="s">
        <v>43</v>
      </c>
      <c r="AD58" s="15">
        <v>10</v>
      </c>
      <c r="AE58" s="15">
        <v>12</v>
      </c>
      <c r="AF58" s="15">
        <v>14</v>
      </c>
      <c r="AG58" s="16">
        <v>16</v>
      </c>
      <c r="AH58" s="16">
        <v>18</v>
      </c>
      <c r="AI58" s="16">
        <v>20</v>
      </c>
      <c r="AJ58" s="19">
        <v>80</v>
      </c>
      <c r="AK58" s="17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78" customHeight="1">
      <c r="A59" s="26">
        <v>6</v>
      </c>
      <c r="B59" s="26">
        <v>0</v>
      </c>
      <c r="C59" s="26">
        <v>0</v>
      </c>
      <c r="D59" s="26">
        <v>0</v>
      </c>
      <c r="E59" s="26">
        <v>7</v>
      </c>
      <c r="F59" s="26">
        <v>0</v>
      </c>
      <c r="G59" s="26">
        <v>7</v>
      </c>
      <c r="H59" s="26">
        <v>0</v>
      </c>
      <c r="I59" s="26">
        <v>4</v>
      </c>
      <c r="J59" s="26">
        <v>2</v>
      </c>
      <c r="K59" s="26">
        <v>0</v>
      </c>
      <c r="L59" s="26">
        <v>2</v>
      </c>
      <c r="M59" s="26">
        <v>2</v>
      </c>
      <c r="N59" s="26">
        <v>0</v>
      </c>
      <c r="O59" s="26">
        <v>0</v>
      </c>
      <c r="P59" s="26">
        <v>1</v>
      </c>
      <c r="Q59" s="26" t="s">
        <v>177</v>
      </c>
      <c r="R59" s="26">
        <v>0</v>
      </c>
      <c r="S59" s="26">
        <v>4</v>
      </c>
      <c r="T59" s="26">
        <v>2</v>
      </c>
      <c r="U59" s="26">
        <v>0</v>
      </c>
      <c r="V59" s="26">
        <v>2</v>
      </c>
      <c r="W59" s="26">
        <v>0</v>
      </c>
      <c r="X59" s="26">
        <v>0</v>
      </c>
      <c r="Y59" s="26">
        <v>1</v>
      </c>
      <c r="Z59" s="26">
        <v>0</v>
      </c>
      <c r="AA59" s="26">
        <v>0</v>
      </c>
      <c r="AB59" s="26" t="s">
        <v>144</v>
      </c>
      <c r="AC59" s="74" t="s">
        <v>36</v>
      </c>
      <c r="AD59" s="74">
        <v>50</v>
      </c>
      <c r="AE59" s="74">
        <v>20</v>
      </c>
      <c r="AF59" s="74">
        <v>58.2</v>
      </c>
      <c r="AG59" s="75">
        <v>52</v>
      </c>
      <c r="AH59" s="75">
        <v>52</v>
      </c>
      <c r="AI59" s="75">
        <v>52</v>
      </c>
      <c r="AJ59" s="74">
        <f>AI59+AH59+AG59+AF59+AE59</f>
        <v>234.2</v>
      </c>
      <c r="AK59" s="27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11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>
        <v>0</v>
      </c>
      <c r="S60" s="40">
        <v>4</v>
      </c>
      <c r="T60" s="40">
        <v>2</v>
      </c>
      <c r="U60" s="40">
        <v>0</v>
      </c>
      <c r="V60" s="40">
        <v>2</v>
      </c>
      <c r="W60" s="40">
        <v>0</v>
      </c>
      <c r="X60" s="40">
        <v>0</v>
      </c>
      <c r="Y60" s="40">
        <v>0</v>
      </c>
      <c r="Z60" s="40">
        <v>0</v>
      </c>
      <c r="AA60" s="40">
        <v>1</v>
      </c>
      <c r="AB60" s="44" t="s">
        <v>75</v>
      </c>
      <c r="AC60" s="19" t="s">
        <v>43</v>
      </c>
      <c r="AD60" s="46">
        <v>10</v>
      </c>
      <c r="AE60" s="46">
        <v>12</v>
      </c>
      <c r="AF60" s="46">
        <v>14</v>
      </c>
      <c r="AG60" s="46">
        <v>16</v>
      </c>
      <c r="AH60" s="46">
        <v>18</v>
      </c>
      <c r="AI60" s="46">
        <v>20</v>
      </c>
      <c r="AJ60" s="46">
        <v>80</v>
      </c>
      <c r="AK60" s="21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49" ht="99" customHeight="1">
      <c r="A61" s="22">
        <v>6</v>
      </c>
      <c r="B61" s="22">
        <v>0</v>
      </c>
      <c r="C61" s="22">
        <v>0</v>
      </c>
      <c r="D61" s="22">
        <v>0</v>
      </c>
      <c r="E61" s="22">
        <v>7</v>
      </c>
      <c r="F61" s="22">
        <v>0</v>
      </c>
      <c r="G61" s="22">
        <v>7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>
        <v>0</v>
      </c>
      <c r="S61" s="22">
        <v>4</v>
      </c>
      <c r="T61" s="22">
        <v>3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3" t="s">
        <v>76</v>
      </c>
      <c r="AC61" s="24" t="s">
        <v>54</v>
      </c>
      <c r="AD61" s="24">
        <v>60</v>
      </c>
      <c r="AE61" s="24">
        <v>374.8</v>
      </c>
      <c r="AF61" s="24">
        <f>AF62+AF67+AF73</f>
        <v>339.1</v>
      </c>
      <c r="AG61" s="24">
        <v>329.1</v>
      </c>
      <c r="AH61" s="24">
        <v>359.1</v>
      </c>
      <c r="AI61" s="24">
        <v>359.1</v>
      </c>
      <c r="AJ61" s="24">
        <f>AJ62+AJ67+AJ73</f>
        <v>1761.1999999999998</v>
      </c>
      <c r="AK61" s="17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111" customHeight="1">
      <c r="A62" s="18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>
        <v>0</v>
      </c>
      <c r="S62" s="70">
        <v>4</v>
      </c>
      <c r="T62" s="70">
        <v>3</v>
      </c>
      <c r="U62" s="70">
        <v>0</v>
      </c>
      <c r="V62" s="70">
        <v>1</v>
      </c>
      <c r="W62" s="70">
        <v>0</v>
      </c>
      <c r="X62" s="70">
        <v>0</v>
      </c>
      <c r="Y62" s="70">
        <v>0</v>
      </c>
      <c r="Z62" s="70">
        <v>0</v>
      </c>
      <c r="AA62" s="70">
        <v>0</v>
      </c>
      <c r="AB62" s="71" t="s">
        <v>77</v>
      </c>
      <c r="AC62" s="72" t="s">
        <v>54</v>
      </c>
      <c r="AD62" s="72">
        <v>10</v>
      </c>
      <c r="AE62" s="72">
        <v>0</v>
      </c>
      <c r="AF62" s="72">
        <f>AF65</f>
        <v>0</v>
      </c>
      <c r="AG62" s="73">
        <f>AG65</f>
        <v>0</v>
      </c>
      <c r="AH62" s="73">
        <v>10</v>
      </c>
      <c r="AI62" s="73">
        <f>AI65</f>
        <v>10</v>
      </c>
      <c r="AJ62" s="72">
        <f>AI62+AH62</f>
        <v>20</v>
      </c>
      <c r="AK62" s="17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89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>
        <v>0</v>
      </c>
      <c r="S63" s="18">
        <v>4</v>
      </c>
      <c r="T63" s="18">
        <v>3</v>
      </c>
      <c r="U63" s="18">
        <v>0</v>
      </c>
      <c r="V63" s="18">
        <v>1</v>
      </c>
      <c r="W63" s="18">
        <v>0</v>
      </c>
      <c r="X63" s="18">
        <v>0</v>
      </c>
      <c r="Y63" s="18">
        <v>0</v>
      </c>
      <c r="Z63" s="18">
        <v>0</v>
      </c>
      <c r="AA63" s="18">
        <v>1</v>
      </c>
      <c r="AB63" s="26" t="s">
        <v>78</v>
      </c>
      <c r="AC63" s="15" t="s">
        <v>43</v>
      </c>
      <c r="AD63" s="15" t="s">
        <v>79</v>
      </c>
      <c r="AE63" s="15" t="s">
        <v>80</v>
      </c>
      <c r="AF63" s="15" t="s">
        <v>81</v>
      </c>
      <c r="AG63" s="16">
        <v>0</v>
      </c>
      <c r="AH63" s="16" t="s">
        <v>82</v>
      </c>
      <c r="AI63" s="16" t="s">
        <v>172</v>
      </c>
      <c r="AJ63" s="19" t="s">
        <v>172</v>
      </c>
      <c r="AK63" s="17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133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>
        <v>0</v>
      </c>
      <c r="S64" s="18">
        <v>4</v>
      </c>
      <c r="T64" s="18">
        <v>3</v>
      </c>
      <c r="U64" s="18">
        <v>0</v>
      </c>
      <c r="V64" s="18">
        <v>1</v>
      </c>
      <c r="W64" s="18">
        <v>0</v>
      </c>
      <c r="X64" s="18">
        <v>0</v>
      </c>
      <c r="Y64" s="18">
        <v>0</v>
      </c>
      <c r="Z64" s="18">
        <v>0</v>
      </c>
      <c r="AA64" s="18">
        <v>2</v>
      </c>
      <c r="AB64" s="26" t="s">
        <v>83</v>
      </c>
      <c r="AC64" s="15" t="s">
        <v>43</v>
      </c>
      <c r="AD64" s="15">
        <v>15</v>
      </c>
      <c r="AE64" s="15">
        <v>20</v>
      </c>
      <c r="AF64" s="15">
        <v>25</v>
      </c>
      <c r="AG64" s="16">
        <v>0</v>
      </c>
      <c r="AH64" s="16">
        <v>35</v>
      </c>
      <c r="AI64" s="16">
        <v>37</v>
      </c>
      <c r="AJ64" s="19">
        <v>117</v>
      </c>
      <c r="AK64" s="17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167.25" customHeight="1">
      <c r="A65" s="18">
        <v>6</v>
      </c>
      <c r="B65" s="26">
        <v>0</v>
      </c>
      <c r="C65" s="26">
        <v>0</v>
      </c>
      <c r="D65" s="26">
        <v>0</v>
      </c>
      <c r="E65" s="26">
        <v>7</v>
      </c>
      <c r="F65" s="26">
        <v>0</v>
      </c>
      <c r="G65" s="26">
        <v>7</v>
      </c>
      <c r="H65" s="26">
        <v>0</v>
      </c>
      <c r="I65" s="26">
        <v>4</v>
      </c>
      <c r="J65" s="26">
        <v>3</v>
      </c>
      <c r="K65" s="26">
        <v>1</v>
      </c>
      <c r="L65" s="26">
        <v>0</v>
      </c>
      <c r="M65" s="26">
        <v>0</v>
      </c>
      <c r="N65" s="26">
        <v>1</v>
      </c>
      <c r="O65" s="26">
        <v>2</v>
      </c>
      <c r="P65" s="26">
        <v>4</v>
      </c>
      <c r="Q65" s="26">
        <v>4</v>
      </c>
      <c r="R65" s="26">
        <v>0</v>
      </c>
      <c r="S65" s="26">
        <v>4</v>
      </c>
      <c r="T65" s="26">
        <v>3</v>
      </c>
      <c r="U65" s="26">
        <v>0</v>
      </c>
      <c r="V65" s="26">
        <v>1</v>
      </c>
      <c r="W65" s="26">
        <v>0</v>
      </c>
      <c r="X65" s="26">
        <v>0</v>
      </c>
      <c r="Y65" s="26">
        <v>1</v>
      </c>
      <c r="Z65" s="26">
        <v>0</v>
      </c>
      <c r="AA65" s="26">
        <v>0</v>
      </c>
      <c r="AB65" s="26" t="s">
        <v>145</v>
      </c>
      <c r="AC65" s="74" t="s">
        <v>54</v>
      </c>
      <c r="AD65" s="74">
        <v>10</v>
      </c>
      <c r="AE65" s="74">
        <v>0</v>
      </c>
      <c r="AF65" s="74">
        <v>0</v>
      </c>
      <c r="AG65" s="75">
        <v>0</v>
      </c>
      <c r="AH65" s="75">
        <v>10</v>
      </c>
      <c r="AI65" s="75">
        <v>10</v>
      </c>
      <c r="AJ65" s="74">
        <f>AI65+AH65+AG65+AF65+AE65</f>
        <v>20</v>
      </c>
      <c r="AK65" s="27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57.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>
        <v>0</v>
      </c>
      <c r="S66" s="28">
        <v>4</v>
      </c>
      <c r="T66" s="28">
        <v>3</v>
      </c>
      <c r="U66" s="28">
        <v>0</v>
      </c>
      <c r="V66" s="28">
        <v>1</v>
      </c>
      <c r="W66" s="28">
        <v>0</v>
      </c>
      <c r="X66" s="28">
        <v>0</v>
      </c>
      <c r="Y66" s="28">
        <v>1</v>
      </c>
      <c r="Z66" s="28">
        <v>0</v>
      </c>
      <c r="AA66" s="28">
        <v>1</v>
      </c>
      <c r="AB66" s="29" t="s">
        <v>84</v>
      </c>
      <c r="AC66" s="15" t="s">
        <v>43</v>
      </c>
      <c r="AD66" s="30">
        <v>15</v>
      </c>
      <c r="AE66" s="30">
        <v>20</v>
      </c>
      <c r="AF66" s="30">
        <v>25</v>
      </c>
      <c r="AG66" s="30">
        <v>0</v>
      </c>
      <c r="AH66" s="30">
        <v>35</v>
      </c>
      <c r="AI66" s="30">
        <v>37</v>
      </c>
      <c r="AJ66" s="46">
        <v>117</v>
      </c>
      <c r="AK66" s="17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111.7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>
        <v>0</v>
      </c>
      <c r="S67" s="70">
        <v>4</v>
      </c>
      <c r="T67" s="70">
        <v>3</v>
      </c>
      <c r="U67" s="70">
        <v>0</v>
      </c>
      <c r="V67" s="70">
        <v>2</v>
      </c>
      <c r="W67" s="70">
        <v>0</v>
      </c>
      <c r="X67" s="70">
        <v>0</v>
      </c>
      <c r="Y67" s="70">
        <v>0</v>
      </c>
      <c r="Z67" s="70">
        <v>0</v>
      </c>
      <c r="AA67" s="70">
        <v>0</v>
      </c>
      <c r="AB67" s="71" t="s">
        <v>85</v>
      </c>
      <c r="AC67" s="72" t="s">
        <v>36</v>
      </c>
      <c r="AD67" s="72">
        <v>40</v>
      </c>
      <c r="AE67" s="72">
        <v>59.1</v>
      </c>
      <c r="AF67" s="72">
        <v>10</v>
      </c>
      <c r="AG67" s="73">
        <v>0</v>
      </c>
      <c r="AH67" s="73">
        <v>10</v>
      </c>
      <c r="AI67" s="73">
        <f>AI71</f>
        <v>10</v>
      </c>
      <c r="AJ67" s="72">
        <f>AI67+AH67+AG67+AF67+AE67</f>
        <v>89.1</v>
      </c>
      <c r="AK67" s="17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92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>
        <v>0</v>
      </c>
      <c r="S68" s="18">
        <v>4</v>
      </c>
      <c r="T68" s="18">
        <v>3</v>
      </c>
      <c r="U68" s="18">
        <v>0</v>
      </c>
      <c r="V68" s="18">
        <v>2</v>
      </c>
      <c r="W68" s="18">
        <v>0</v>
      </c>
      <c r="X68" s="18">
        <v>0</v>
      </c>
      <c r="Y68" s="18">
        <v>0</v>
      </c>
      <c r="Z68" s="18">
        <v>0</v>
      </c>
      <c r="AA68" s="18">
        <v>1</v>
      </c>
      <c r="AB68" s="26" t="s">
        <v>86</v>
      </c>
      <c r="AC68" s="15" t="s">
        <v>43</v>
      </c>
      <c r="AD68" s="15">
        <v>10</v>
      </c>
      <c r="AE68" s="15">
        <v>12</v>
      </c>
      <c r="AF68" s="15">
        <v>14</v>
      </c>
      <c r="AG68" s="16">
        <v>0</v>
      </c>
      <c r="AH68" s="16">
        <v>16</v>
      </c>
      <c r="AI68" s="16">
        <v>17</v>
      </c>
      <c r="AJ68" s="19">
        <v>59</v>
      </c>
      <c r="AK68" s="17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51" ht="81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>
        <v>0</v>
      </c>
      <c r="S69" s="18">
        <v>4</v>
      </c>
      <c r="T69" s="18">
        <v>3</v>
      </c>
      <c r="U69" s="18">
        <v>0</v>
      </c>
      <c r="V69" s="18">
        <v>2</v>
      </c>
      <c r="W69" s="18">
        <v>0</v>
      </c>
      <c r="X69" s="18">
        <v>0</v>
      </c>
      <c r="Y69" s="18">
        <v>0</v>
      </c>
      <c r="Z69" s="18">
        <v>0</v>
      </c>
      <c r="AA69" s="18">
        <v>2</v>
      </c>
      <c r="AB69" s="26" t="s">
        <v>87</v>
      </c>
      <c r="AC69" s="15" t="s">
        <v>41</v>
      </c>
      <c r="AD69" s="15">
        <v>4</v>
      </c>
      <c r="AE69" s="15">
        <v>3</v>
      </c>
      <c r="AF69" s="15">
        <v>2</v>
      </c>
      <c r="AG69" s="16">
        <v>0</v>
      </c>
      <c r="AH69" s="16">
        <v>0</v>
      </c>
      <c r="AI69" s="16">
        <v>0</v>
      </c>
      <c r="AJ69" s="19">
        <v>0</v>
      </c>
      <c r="AK69" s="17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2"/>
      <c r="AY69" s="2"/>
    </row>
    <row r="70" spans="1:51" ht="54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>
        <v>0</v>
      </c>
      <c r="S70" s="18">
        <v>4</v>
      </c>
      <c r="T70" s="18">
        <v>3</v>
      </c>
      <c r="U70" s="18">
        <v>0</v>
      </c>
      <c r="V70" s="18">
        <v>2</v>
      </c>
      <c r="W70" s="18">
        <v>0</v>
      </c>
      <c r="X70" s="18">
        <v>0</v>
      </c>
      <c r="Y70" s="18">
        <v>0</v>
      </c>
      <c r="Z70" s="18">
        <v>0</v>
      </c>
      <c r="AA70" s="18">
        <v>3</v>
      </c>
      <c r="AB70" s="26" t="s">
        <v>88</v>
      </c>
      <c r="AC70" s="15" t="s">
        <v>41</v>
      </c>
      <c r="AD70" s="15">
        <v>150</v>
      </c>
      <c r="AE70" s="15">
        <v>200</v>
      </c>
      <c r="AF70" s="15">
        <v>250</v>
      </c>
      <c r="AG70" s="16">
        <v>0</v>
      </c>
      <c r="AH70" s="16">
        <v>320</v>
      </c>
      <c r="AI70" s="16">
        <v>325</v>
      </c>
      <c r="AJ70" s="19">
        <v>325</v>
      </c>
      <c r="AK70" s="17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2"/>
      <c r="AY70" s="2"/>
    </row>
    <row r="71" spans="1:51" ht="97.5" customHeight="1">
      <c r="A71" s="26">
        <v>6</v>
      </c>
      <c r="B71" s="26">
        <v>0</v>
      </c>
      <c r="C71" s="26">
        <v>0</v>
      </c>
      <c r="D71" s="26">
        <v>0</v>
      </c>
      <c r="E71" s="26">
        <v>7</v>
      </c>
      <c r="F71" s="26">
        <v>0</v>
      </c>
      <c r="G71" s="26">
        <v>7</v>
      </c>
      <c r="H71" s="26">
        <v>0</v>
      </c>
      <c r="I71" s="26">
        <v>4</v>
      </c>
      <c r="J71" s="26">
        <v>3</v>
      </c>
      <c r="K71" s="26">
        <v>0</v>
      </c>
      <c r="L71" s="26">
        <v>2</v>
      </c>
      <c r="M71" s="26">
        <v>2</v>
      </c>
      <c r="N71" s="26">
        <v>0</v>
      </c>
      <c r="O71" s="26">
        <v>0</v>
      </c>
      <c r="P71" s="26">
        <v>1</v>
      </c>
      <c r="Q71" s="26" t="s">
        <v>177</v>
      </c>
      <c r="R71" s="26">
        <v>0</v>
      </c>
      <c r="S71" s="26">
        <v>4</v>
      </c>
      <c r="T71" s="26">
        <v>3</v>
      </c>
      <c r="U71" s="26">
        <v>0</v>
      </c>
      <c r="V71" s="26">
        <v>2</v>
      </c>
      <c r="W71" s="26">
        <v>0</v>
      </c>
      <c r="X71" s="26">
        <v>0</v>
      </c>
      <c r="Y71" s="26">
        <v>1</v>
      </c>
      <c r="Z71" s="26">
        <v>0</v>
      </c>
      <c r="AA71" s="26">
        <v>0</v>
      </c>
      <c r="AB71" s="26" t="s">
        <v>146</v>
      </c>
      <c r="AC71" s="74" t="s">
        <v>36</v>
      </c>
      <c r="AD71" s="74">
        <v>40</v>
      </c>
      <c r="AE71" s="74">
        <v>59.1</v>
      </c>
      <c r="AF71" s="74">
        <v>10</v>
      </c>
      <c r="AG71" s="75">
        <v>0</v>
      </c>
      <c r="AH71" s="75">
        <v>10</v>
      </c>
      <c r="AI71" s="75">
        <v>10</v>
      </c>
      <c r="AJ71" s="74">
        <f>AI71+AH71+AG71+AF71+AE71</f>
        <v>89.1</v>
      </c>
      <c r="AK71" s="27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13.2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>
        <v>0</v>
      </c>
      <c r="S72" s="28">
        <v>4</v>
      </c>
      <c r="T72" s="28">
        <v>3</v>
      </c>
      <c r="U72" s="28">
        <v>0</v>
      </c>
      <c r="V72" s="28">
        <v>2</v>
      </c>
      <c r="W72" s="28">
        <v>0</v>
      </c>
      <c r="X72" s="28">
        <v>0</v>
      </c>
      <c r="Y72" s="28">
        <v>1</v>
      </c>
      <c r="Z72" s="28">
        <v>0</v>
      </c>
      <c r="AA72" s="28">
        <v>1</v>
      </c>
      <c r="AB72" s="29" t="s">
        <v>89</v>
      </c>
      <c r="AC72" s="15" t="s">
        <v>43</v>
      </c>
      <c r="AD72" s="30">
        <v>10</v>
      </c>
      <c r="AE72" s="30">
        <v>12</v>
      </c>
      <c r="AF72" s="30">
        <v>14</v>
      </c>
      <c r="AG72" s="30">
        <v>0</v>
      </c>
      <c r="AH72" s="30">
        <v>16</v>
      </c>
      <c r="AI72" s="30">
        <v>17</v>
      </c>
      <c r="AJ72" s="46">
        <v>59</v>
      </c>
      <c r="AK72" s="17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2"/>
      <c r="AY72" s="2"/>
    </row>
    <row r="73" spans="1:51" ht="87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>
        <v>0</v>
      </c>
      <c r="S73" s="70">
        <v>4</v>
      </c>
      <c r="T73" s="70">
        <v>3</v>
      </c>
      <c r="U73" s="70">
        <v>0</v>
      </c>
      <c r="V73" s="70">
        <v>3</v>
      </c>
      <c r="W73" s="70">
        <v>0</v>
      </c>
      <c r="X73" s="70">
        <v>0</v>
      </c>
      <c r="Y73" s="70">
        <v>0</v>
      </c>
      <c r="Z73" s="70">
        <v>0</v>
      </c>
      <c r="AA73" s="70">
        <v>0</v>
      </c>
      <c r="AB73" s="71" t="s">
        <v>90</v>
      </c>
      <c r="AC73" s="72" t="s">
        <v>36</v>
      </c>
      <c r="AD73" s="72">
        <v>330</v>
      </c>
      <c r="AE73" s="72">
        <v>315.7</v>
      </c>
      <c r="AF73" s="72">
        <f>AF76+AF78</f>
        <v>329.1</v>
      </c>
      <c r="AG73" s="73" t="str">
        <f>AG78</f>
        <v>32 9,1</v>
      </c>
      <c r="AH73" s="73">
        <f>AH76+AH78</f>
        <v>339.1</v>
      </c>
      <c r="AI73" s="73">
        <f>AI76+AI78</f>
        <v>339.1</v>
      </c>
      <c r="AJ73" s="72">
        <f>AJ76+AJ78</f>
        <v>1652.1</v>
      </c>
      <c r="AK73" s="17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2"/>
      <c r="AY73" s="2"/>
    </row>
    <row r="74" spans="1:51" ht="4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>
        <v>0</v>
      </c>
      <c r="S74" s="18">
        <v>4</v>
      </c>
      <c r="T74" s="18">
        <v>3</v>
      </c>
      <c r="U74" s="18">
        <v>0</v>
      </c>
      <c r="V74" s="18">
        <v>3</v>
      </c>
      <c r="W74" s="18">
        <v>0</v>
      </c>
      <c r="X74" s="18">
        <v>0</v>
      </c>
      <c r="Y74" s="18">
        <v>0</v>
      </c>
      <c r="Z74" s="18">
        <v>0</v>
      </c>
      <c r="AA74" s="18">
        <v>1</v>
      </c>
      <c r="AB74" s="26" t="s">
        <v>91</v>
      </c>
      <c r="AC74" s="15" t="s">
        <v>58</v>
      </c>
      <c r="AD74" s="15" t="s">
        <v>92</v>
      </c>
      <c r="AE74" s="15" t="s">
        <v>92</v>
      </c>
      <c r="AF74" s="15" t="s">
        <v>93</v>
      </c>
      <c r="AG74" s="16" t="s">
        <v>94</v>
      </c>
      <c r="AH74" s="16" t="s">
        <v>95</v>
      </c>
      <c r="AI74" s="16" t="s">
        <v>173</v>
      </c>
      <c r="AJ74" s="19" t="s">
        <v>173</v>
      </c>
      <c r="AK74" s="17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2"/>
      <c r="AY74" s="2"/>
    </row>
    <row r="75" spans="1:51" ht="90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>
        <v>0</v>
      </c>
      <c r="S75" s="18">
        <v>4</v>
      </c>
      <c r="T75" s="18">
        <v>3</v>
      </c>
      <c r="U75" s="18">
        <v>0</v>
      </c>
      <c r="V75" s="18">
        <v>3</v>
      </c>
      <c r="W75" s="18">
        <v>0</v>
      </c>
      <c r="X75" s="18">
        <v>0</v>
      </c>
      <c r="Y75" s="18">
        <v>0</v>
      </c>
      <c r="Z75" s="18">
        <v>0</v>
      </c>
      <c r="AA75" s="18">
        <v>2</v>
      </c>
      <c r="AB75" s="26" t="s">
        <v>96</v>
      </c>
      <c r="AC75" s="15" t="s">
        <v>41</v>
      </c>
      <c r="AD75" s="15">
        <v>550</v>
      </c>
      <c r="AE75" s="15">
        <v>570</v>
      </c>
      <c r="AF75" s="15">
        <v>590</v>
      </c>
      <c r="AG75" s="16">
        <v>610</v>
      </c>
      <c r="AH75" s="16">
        <v>615</v>
      </c>
      <c r="AI75" s="16">
        <v>615</v>
      </c>
      <c r="AJ75" s="19">
        <v>615</v>
      </c>
      <c r="AK75" s="17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2"/>
      <c r="AY75" s="2"/>
    </row>
    <row r="76" spans="1:51" ht="98.25" customHeight="1">
      <c r="A76" s="76">
        <v>6</v>
      </c>
      <c r="B76" s="76">
        <v>0</v>
      </c>
      <c r="C76" s="76">
        <v>0</v>
      </c>
      <c r="D76" s="76">
        <v>0</v>
      </c>
      <c r="E76" s="76">
        <v>7</v>
      </c>
      <c r="F76" s="76">
        <v>0</v>
      </c>
      <c r="G76" s="76">
        <v>7</v>
      </c>
      <c r="H76" s="76">
        <v>0</v>
      </c>
      <c r="I76" s="76">
        <v>4</v>
      </c>
      <c r="J76" s="76">
        <v>3</v>
      </c>
      <c r="K76" s="76">
        <v>1</v>
      </c>
      <c r="L76" s="76">
        <v>0</v>
      </c>
      <c r="M76" s="76">
        <v>3</v>
      </c>
      <c r="N76" s="76">
        <v>1</v>
      </c>
      <c r="O76" s="76">
        <v>2</v>
      </c>
      <c r="P76" s="76">
        <v>4</v>
      </c>
      <c r="Q76" s="76">
        <v>4</v>
      </c>
      <c r="R76" s="76">
        <v>0</v>
      </c>
      <c r="S76" s="76">
        <v>4</v>
      </c>
      <c r="T76" s="76">
        <v>3</v>
      </c>
      <c r="U76" s="76">
        <v>0</v>
      </c>
      <c r="V76" s="76">
        <v>3</v>
      </c>
      <c r="W76" s="76">
        <v>0</v>
      </c>
      <c r="X76" s="76">
        <v>0</v>
      </c>
      <c r="Y76" s="76">
        <v>1</v>
      </c>
      <c r="Z76" s="76">
        <v>0</v>
      </c>
      <c r="AA76" s="76">
        <v>0</v>
      </c>
      <c r="AB76" s="26" t="s">
        <v>147</v>
      </c>
      <c r="AC76" s="74" t="s">
        <v>36</v>
      </c>
      <c r="AD76" s="74">
        <v>10</v>
      </c>
      <c r="AE76" s="74">
        <v>0</v>
      </c>
      <c r="AF76" s="74">
        <v>0</v>
      </c>
      <c r="AG76" s="74">
        <v>0</v>
      </c>
      <c r="AH76" s="74">
        <v>10</v>
      </c>
      <c r="AI76" s="74">
        <v>10</v>
      </c>
      <c r="AJ76" s="74">
        <f>AG76+AH76+AI76</f>
        <v>20</v>
      </c>
      <c r="AK76" s="27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08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>
        <v>0</v>
      </c>
      <c r="S77" s="28">
        <v>4</v>
      </c>
      <c r="T77" s="28">
        <v>3</v>
      </c>
      <c r="U77" s="28">
        <v>0</v>
      </c>
      <c r="V77" s="28">
        <v>3</v>
      </c>
      <c r="W77" s="28">
        <v>0</v>
      </c>
      <c r="X77" s="28">
        <v>0</v>
      </c>
      <c r="Y77" s="28">
        <v>1</v>
      </c>
      <c r="Z77" s="28">
        <v>0</v>
      </c>
      <c r="AA77" s="28">
        <v>1</v>
      </c>
      <c r="AB77" s="29" t="s">
        <v>97</v>
      </c>
      <c r="AC77" s="15" t="s">
        <v>43</v>
      </c>
      <c r="AD77" s="30">
        <v>15</v>
      </c>
      <c r="AE77" s="30">
        <v>17</v>
      </c>
      <c r="AF77" s="30">
        <v>19</v>
      </c>
      <c r="AG77" s="30">
        <v>0</v>
      </c>
      <c r="AH77" s="30">
        <v>23</v>
      </c>
      <c r="AI77" s="30">
        <v>23</v>
      </c>
      <c r="AJ77" s="46">
        <v>82</v>
      </c>
      <c r="AK77" s="27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37.25" customHeight="1">
      <c r="A78" s="77">
        <v>6</v>
      </c>
      <c r="B78" s="77">
        <v>0</v>
      </c>
      <c r="C78" s="77">
        <v>0</v>
      </c>
      <c r="D78" s="77">
        <v>0</v>
      </c>
      <c r="E78" s="77">
        <v>1</v>
      </c>
      <c r="F78" s="77">
        <v>0</v>
      </c>
      <c r="G78" s="77">
        <v>4</v>
      </c>
      <c r="H78" s="77">
        <v>0</v>
      </c>
      <c r="I78" s="77">
        <v>4</v>
      </c>
      <c r="J78" s="77">
        <v>3</v>
      </c>
      <c r="K78" s="77">
        <v>0</v>
      </c>
      <c r="L78" s="77">
        <v>3</v>
      </c>
      <c r="M78" s="77">
        <v>1</v>
      </c>
      <c r="N78" s="77">
        <v>0</v>
      </c>
      <c r="O78" s="77">
        <v>5</v>
      </c>
      <c r="P78" s="77">
        <v>1</v>
      </c>
      <c r="Q78" s="77" t="s">
        <v>176</v>
      </c>
      <c r="R78" s="77">
        <v>0</v>
      </c>
      <c r="S78" s="77">
        <v>4</v>
      </c>
      <c r="T78" s="77">
        <v>3</v>
      </c>
      <c r="U78" s="77">
        <v>0</v>
      </c>
      <c r="V78" s="77">
        <v>3</v>
      </c>
      <c r="W78" s="77">
        <v>0</v>
      </c>
      <c r="X78" s="77">
        <v>0</v>
      </c>
      <c r="Y78" s="77">
        <v>2</v>
      </c>
      <c r="Z78" s="77">
        <v>0</v>
      </c>
      <c r="AA78" s="77">
        <v>0</v>
      </c>
      <c r="AB78" s="44" t="s">
        <v>148</v>
      </c>
      <c r="AC78" s="78" t="s">
        <v>36</v>
      </c>
      <c r="AD78" s="79">
        <v>320</v>
      </c>
      <c r="AE78" s="78">
        <v>315.7</v>
      </c>
      <c r="AF78" s="78">
        <v>329.1</v>
      </c>
      <c r="AG78" s="78" t="s">
        <v>98</v>
      </c>
      <c r="AH78" s="78">
        <v>329.1</v>
      </c>
      <c r="AI78" s="78">
        <v>329.1</v>
      </c>
      <c r="AJ78" s="78">
        <v>1632.1</v>
      </c>
      <c r="AK78" s="27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96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>
        <v>0</v>
      </c>
      <c r="S79" s="40">
        <v>4</v>
      </c>
      <c r="T79" s="40">
        <v>3</v>
      </c>
      <c r="U79" s="40">
        <v>0</v>
      </c>
      <c r="V79" s="40">
        <v>3</v>
      </c>
      <c r="W79" s="40">
        <v>0</v>
      </c>
      <c r="X79" s="40">
        <v>0</v>
      </c>
      <c r="Y79" s="40">
        <v>2</v>
      </c>
      <c r="Z79" s="40">
        <v>0</v>
      </c>
      <c r="AA79" s="40">
        <v>1</v>
      </c>
      <c r="AB79" s="29" t="s">
        <v>99</v>
      </c>
      <c r="AC79" s="48" t="s">
        <v>166</v>
      </c>
      <c r="AD79" s="46"/>
      <c r="AE79" s="46">
        <v>-4.3</v>
      </c>
      <c r="AF79" s="46">
        <v>13.4</v>
      </c>
      <c r="AG79" s="46">
        <v>0</v>
      </c>
      <c r="AH79" s="46">
        <v>0</v>
      </c>
      <c r="AI79" s="46">
        <v>0</v>
      </c>
      <c r="AJ79" s="46">
        <v>0</v>
      </c>
      <c r="AK79" s="49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</row>
    <row r="80" spans="1:51" ht="84.75" customHeight="1">
      <c r="A80" s="50">
        <v>6</v>
      </c>
      <c r="B80" s="50">
        <v>0</v>
      </c>
      <c r="C80" s="50">
        <v>0</v>
      </c>
      <c r="D80" s="50">
        <v>1</v>
      </c>
      <c r="E80" s="50">
        <v>0</v>
      </c>
      <c r="F80" s="50">
        <v>0</v>
      </c>
      <c r="G80" s="50">
        <v>4</v>
      </c>
      <c r="H80" s="50">
        <v>0</v>
      </c>
      <c r="I80" s="50">
        <v>4</v>
      </c>
      <c r="J80" s="50">
        <v>4</v>
      </c>
      <c r="K80" s="50"/>
      <c r="L80" s="50"/>
      <c r="M80" s="50"/>
      <c r="N80" s="50"/>
      <c r="O80" s="50"/>
      <c r="P80" s="50"/>
      <c r="Q80" s="50"/>
      <c r="R80" s="50">
        <v>0</v>
      </c>
      <c r="S80" s="50">
        <v>4</v>
      </c>
      <c r="T80" s="50">
        <v>4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23" t="s">
        <v>174</v>
      </c>
      <c r="AC80" s="51" t="s">
        <v>36</v>
      </c>
      <c r="AD80" s="24" t="s">
        <v>100</v>
      </c>
      <c r="AE80" s="115">
        <v>14774.7</v>
      </c>
      <c r="AF80" s="24">
        <f>AF81+AF91</f>
        <v>8387.1</v>
      </c>
      <c r="AG80" s="24">
        <f>AG81+AG91</f>
        <v>13729.800000000001</v>
      </c>
      <c r="AH80" s="24" t="s">
        <v>101</v>
      </c>
      <c r="AI80" s="115">
        <f>AI81+AI91</f>
        <v>4659.5</v>
      </c>
      <c r="AJ80" s="115">
        <v>46210.6</v>
      </c>
      <c r="AK80" s="3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ht="60.75" customHeight="1">
      <c r="A81" s="80">
        <v>6</v>
      </c>
      <c r="B81" s="80">
        <v>0</v>
      </c>
      <c r="C81" s="80">
        <v>0</v>
      </c>
      <c r="D81" s="80">
        <v>1</v>
      </c>
      <c r="E81" s="80">
        <v>0</v>
      </c>
      <c r="F81" s="80">
        <v>0</v>
      </c>
      <c r="G81" s="80">
        <v>4</v>
      </c>
      <c r="H81" s="80">
        <v>0</v>
      </c>
      <c r="I81" s="80">
        <v>4</v>
      </c>
      <c r="J81" s="80">
        <v>4</v>
      </c>
      <c r="K81" s="80"/>
      <c r="L81" s="80"/>
      <c r="M81" s="80"/>
      <c r="N81" s="80"/>
      <c r="O81" s="80"/>
      <c r="P81" s="80"/>
      <c r="Q81" s="80"/>
      <c r="R81" s="80">
        <v>0</v>
      </c>
      <c r="S81" s="80">
        <v>4</v>
      </c>
      <c r="T81" s="80">
        <v>4</v>
      </c>
      <c r="U81" s="80">
        <v>0</v>
      </c>
      <c r="V81" s="80">
        <v>1</v>
      </c>
      <c r="W81" s="80">
        <v>0</v>
      </c>
      <c r="X81" s="80">
        <v>0</v>
      </c>
      <c r="Y81" s="80">
        <v>0</v>
      </c>
      <c r="Z81" s="80">
        <v>0</v>
      </c>
      <c r="AA81" s="80">
        <v>0</v>
      </c>
      <c r="AB81" s="71" t="s">
        <v>102</v>
      </c>
      <c r="AC81" s="81" t="s">
        <v>54</v>
      </c>
      <c r="AD81" s="82">
        <v>2801.4</v>
      </c>
      <c r="AE81" s="82">
        <v>1014.3</v>
      </c>
      <c r="AF81" s="82">
        <v>0</v>
      </c>
      <c r="AG81" s="82">
        <v>0</v>
      </c>
      <c r="AH81" s="82">
        <v>0</v>
      </c>
      <c r="AI81" s="82">
        <v>0</v>
      </c>
      <c r="AJ81" s="82">
        <v>1014.3</v>
      </c>
      <c r="AK81" s="3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ht="89.2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>
        <v>0</v>
      </c>
      <c r="S82" s="31">
        <v>4</v>
      </c>
      <c r="T82" s="31">
        <v>4</v>
      </c>
      <c r="U82" s="31">
        <v>0</v>
      </c>
      <c r="V82" s="31">
        <v>1</v>
      </c>
      <c r="W82" s="31">
        <v>0</v>
      </c>
      <c r="X82" s="31">
        <v>0</v>
      </c>
      <c r="Y82" s="31">
        <v>0</v>
      </c>
      <c r="Z82" s="31">
        <v>0</v>
      </c>
      <c r="AA82" s="31">
        <v>1</v>
      </c>
      <c r="AB82" s="32" t="s">
        <v>103</v>
      </c>
      <c r="AC82" s="53" t="s">
        <v>41</v>
      </c>
      <c r="AD82" s="34">
        <v>6</v>
      </c>
      <c r="AE82" s="34">
        <v>2</v>
      </c>
      <c r="AF82" s="34">
        <v>0</v>
      </c>
      <c r="AG82" s="34">
        <v>0</v>
      </c>
      <c r="AH82" s="34">
        <v>0</v>
      </c>
      <c r="AI82" s="34">
        <v>0</v>
      </c>
      <c r="AJ82" s="101">
        <v>2</v>
      </c>
      <c r="AK82" s="3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12"/>
    </row>
    <row r="83" spans="1:51" ht="121.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>
        <v>0</v>
      </c>
      <c r="S83" s="84">
        <v>4</v>
      </c>
      <c r="T83" s="84">
        <v>4</v>
      </c>
      <c r="U83" s="84">
        <v>0</v>
      </c>
      <c r="V83" s="84">
        <v>1</v>
      </c>
      <c r="W83" s="84">
        <v>0</v>
      </c>
      <c r="X83" s="84">
        <v>0</v>
      </c>
      <c r="Y83" s="84">
        <v>1</v>
      </c>
      <c r="Z83" s="84">
        <v>0</v>
      </c>
      <c r="AA83" s="84">
        <v>0</v>
      </c>
      <c r="AB83" s="32" t="s">
        <v>149</v>
      </c>
      <c r="AC83" s="52" t="s">
        <v>43</v>
      </c>
      <c r="AD83" s="85">
        <v>6</v>
      </c>
      <c r="AE83" s="85">
        <v>2</v>
      </c>
      <c r="AF83" s="85">
        <v>0</v>
      </c>
      <c r="AG83" s="85">
        <v>0</v>
      </c>
      <c r="AH83" s="85">
        <v>0</v>
      </c>
      <c r="AI83" s="85">
        <v>0</v>
      </c>
      <c r="AJ83" s="106">
        <v>2</v>
      </c>
      <c r="AK83" s="3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7"/>
    </row>
    <row r="84" spans="1:51" ht="78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>
        <v>0</v>
      </c>
      <c r="S84" s="28">
        <v>4</v>
      </c>
      <c r="T84" s="28">
        <v>4</v>
      </c>
      <c r="U84" s="28">
        <v>0</v>
      </c>
      <c r="V84" s="28">
        <v>1</v>
      </c>
      <c r="W84" s="28">
        <v>0</v>
      </c>
      <c r="X84" s="28">
        <v>0</v>
      </c>
      <c r="Y84" s="28">
        <v>1</v>
      </c>
      <c r="Z84" s="28">
        <v>0</v>
      </c>
      <c r="AA84" s="28">
        <v>1</v>
      </c>
      <c r="AB84" s="29" t="s">
        <v>104</v>
      </c>
      <c r="AC84" s="52" t="s">
        <v>43</v>
      </c>
      <c r="AD84" s="30">
        <v>6</v>
      </c>
      <c r="AE84" s="30">
        <v>2</v>
      </c>
      <c r="AF84" s="30">
        <v>0</v>
      </c>
      <c r="AG84" s="30">
        <v>0</v>
      </c>
      <c r="AH84" s="30">
        <v>0</v>
      </c>
      <c r="AI84" s="30">
        <v>0</v>
      </c>
      <c r="AJ84" s="46">
        <v>2</v>
      </c>
      <c r="AK84" s="3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7"/>
    </row>
    <row r="85" spans="1:50" ht="106.5" customHeight="1">
      <c r="A85" s="77">
        <v>6</v>
      </c>
      <c r="B85" s="77">
        <v>0</v>
      </c>
      <c r="C85" s="77">
        <v>0</v>
      </c>
      <c r="D85" s="77">
        <v>1</v>
      </c>
      <c r="E85" s="77">
        <v>0</v>
      </c>
      <c r="F85" s="77">
        <v>0</v>
      </c>
      <c r="G85" s="77">
        <v>4</v>
      </c>
      <c r="H85" s="77">
        <v>0</v>
      </c>
      <c r="I85" s="77">
        <v>4</v>
      </c>
      <c r="J85" s="77">
        <v>4</v>
      </c>
      <c r="K85" s="77">
        <v>7</v>
      </c>
      <c r="L85" s="77">
        <v>4</v>
      </c>
      <c r="M85" s="77">
        <v>1</v>
      </c>
      <c r="N85" s="77">
        <v>7</v>
      </c>
      <c r="O85" s="77">
        <v>3</v>
      </c>
      <c r="P85" s="77">
        <v>2</v>
      </c>
      <c r="Q85" s="77">
        <v>2</v>
      </c>
      <c r="R85" s="77">
        <v>0</v>
      </c>
      <c r="S85" s="77">
        <v>4</v>
      </c>
      <c r="T85" s="77">
        <v>4</v>
      </c>
      <c r="U85" s="77">
        <v>0</v>
      </c>
      <c r="V85" s="77">
        <v>1</v>
      </c>
      <c r="W85" s="77">
        <v>0</v>
      </c>
      <c r="X85" s="77">
        <v>0</v>
      </c>
      <c r="Y85" s="77">
        <v>2</v>
      </c>
      <c r="Z85" s="77">
        <v>0</v>
      </c>
      <c r="AA85" s="77">
        <v>0</v>
      </c>
      <c r="AB85" s="29" t="s">
        <v>150</v>
      </c>
      <c r="AC85" s="52" t="s">
        <v>54</v>
      </c>
      <c r="AD85" s="85">
        <v>999.1</v>
      </c>
      <c r="AE85" s="85">
        <v>280.4</v>
      </c>
      <c r="AF85" s="85">
        <v>0</v>
      </c>
      <c r="AG85" s="85">
        <v>0</v>
      </c>
      <c r="AH85" s="85">
        <v>0</v>
      </c>
      <c r="AI85" s="85">
        <v>0</v>
      </c>
      <c r="AJ85" s="106">
        <v>280.4</v>
      </c>
      <c r="AK85" s="3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ht="114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>
        <v>0</v>
      </c>
      <c r="S86" s="36">
        <v>4</v>
      </c>
      <c r="T86" s="36">
        <v>4</v>
      </c>
      <c r="U86" s="36">
        <v>0</v>
      </c>
      <c r="V86" s="36">
        <v>1</v>
      </c>
      <c r="W86" s="36">
        <v>0</v>
      </c>
      <c r="X86" s="36">
        <v>0</v>
      </c>
      <c r="Y86" s="36">
        <v>2</v>
      </c>
      <c r="Z86" s="36">
        <v>0</v>
      </c>
      <c r="AA86" s="36">
        <v>1</v>
      </c>
      <c r="AB86" s="37" t="s">
        <v>105</v>
      </c>
      <c r="AC86" s="54" t="s">
        <v>41</v>
      </c>
      <c r="AD86" s="39">
        <v>6</v>
      </c>
      <c r="AE86" s="39">
        <v>2</v>
      </c>
      <c r="AF86" s="39">
        <v>0</v>
      </c>
      <c r="AG86" s="39">
        <v>0</v>
      </c>
      <c r="AH86" s="39">
        <v>0</v>
      </c>
      <c r="AI86" s="39">
        <v>0</v>
      </c>
      <c r="AJ86" s="102">
        <v>2</v>
      </c>
      <c r="AK86" s="3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ht="104.25" customHeight="1">
      <c r="A87" s="77">
        <v>6</v>
      </c>
      <c r="B87" s="77">
        <v>0</v>
      </c>
      <c r="C87" s="77">
        <v>0</v>
      </c>
      <c r="D87" s="77">
        <v>1</v>
      </c>
      <c r="E87" s="77">
        <v>0</v>
      </c>
      <c r="F87" s="77">
        <v>0</v>
      </c>
      <c r="G87" s="77">
        <v>4</v>
      </c>
      <c r="H87" s="77">
        <v>0</v>
      </c>
      <c r="I87" s="77">
        <v>4</v>
      </c>
      <c r="J87" s="77">
        <v>4</v>
      </c>
      <c r="K87" s="77">
        <v>5</v>
      </c>
      <c r="L87" s="77">
        <v>0</v>
      </c>
      <c r="M87" s="77">
        <v>2</v>
      </c>
      <c r="N87" s="77">
        <v>0</v>
      </c>
      <c r="O87" s="77">
        <v>3</v>
      </c>
      <c r="P87" s="77">
        <v>2</v>
      </c>
      <c r="Q87" s="77">
        <v>2</v>
      </c>
      <c r="R87" s="77">
        <v>0</v>
      </c>
      <c r="S87" s="77">
        <v>4</v>
      </c>
      <c r="T87" s="77">
        <v>4</v>
      </c>
      <c r="U87" s="77">
        <v>0</v>
      </c>
      <c r="V87" s="77">
        <v>1</v>
      </c>
      <c r="W87" s="77">
        <v>0</v>
      </c>
      <c r="X87" s="77">
        <v>0</v>
      </c>
      <c r="Y87" s="77">
        <v>3</v>
      </c>
      <c r="Z87" s="77">
        <v>0</v>
      </c>
      <c r="AA87" s="77">
        <v>0</v>
      </c>
      <c r="AB87" s="29" t="s">
        <v>151</v>
      </c>
      <c r="AC87" s="52" t="s">
        <v>54</v>
      </c>
      <c r="AD87" s="85">
        <v>960.5</v>
      </c>
      <c r="AE87" s="85">
        <v>312.9</v>
      </c>
      <c r="AF87" s="85">
        <v>0</v>
      </c>
      <c r="AG87" s="85">
        <v>0</v>
      </c>
      <c r="AH87" s="85">
        <v>0</v>
      </c>
      <c r="AI87" s="85">
        <v>0</v>
      </c>
      <c r="AJ87" s="106">
        <v>312.9</v>
      </c>
      <c r="AK87" s="3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ht="119.2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>
        <v>0</v>
      </c>
      <c r="S88" s="28">
        <v>4</v>
      </c>
      <c r="T88" s="28">
        <v>4</v>
      </c>
      <c r="U88" s="28">
        <v>0</v>
      </c>
      <c r="V88" s="28">
        <v>1</v>
      </c>
      <c r="W88" s="28">
        <v>0</v>
      </c>
      <c r="X88" s="28">
        <v>0</v>
      </c>
      <c r="Y88" s="28">
        <v>3</v>
      </c>
      <c r="Z88" s="28">
        <v>0</v>
      </c>
      <c r="AA88" s="28">
        <v>1</v>
      </c>
      <c r="AB88" s="29" t="s">
        <v>106</v>
      </c>
      <c r="AC88" s="52" t="s">
        <v>41</v>
      </c>
      <c r="AD88" s="30">
        <v>6</v>
      </c>
      <c r="AE88" s="30">
        <v>2</v>
      </c>
      <c r="AF88" s="30">
        <v>0</v>
      </c>
      <c r="AG88" s="30">
        <v>0</v>
      </c>
      <c r="AH88" s="30">
        <v>0</v>
      </c>
      <c r="AI88" s="30">
        <v>0</v>
      </c>
      <c r="AJ88" s="46">
        <v>2</v>
      </c>
      <c r="AK88" s="3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ht="105">
      <c r="A89" s="28">
        <v>6</v>
      </c>
      <c r="B89" s="77">
        <v>0</v>
      </c>
      <c r="C89" s="77">
        <v>0</v>
      </c>
      <c r="D89" s="77">
        <v>1</v>
      </c>
      <c r="E89" s="77">
        <v>0</v>
      </c>
      <c r="F89" s="77">
        <v>0</v>
      </c>
      <c r="G89" s="77">
        <v>4</v>
      </c>
      <c r="H89" s="77">
        <v>0</v>
      </c>
      <c r="I89" s="77">
        <v>4</v>
      </c>
      <c r="J89" s="77">
        <v>4</v>
      </c>
      <c r="K89" s="77">
        <v>1</v>
      </c>
      <c r="L89" s="77">
        <v>0</v>
      </c>
      <c r="M89" s="77">
        <v>0</v>
      </c>
      <c r="N89" s="77">
        <v>4</v>
      </c>
      <c r="O89" s="77">
        <v>3</v>
      </c>
      <c r="P89" s="77">
        <v>2</v>
      </c>
      <c r="Q89" s="77">
        <v>2</v>
      </c>
      <c r="R89" s="77">
        <v>0</v>
      </c>
      <c r="S89" s="77">
        <v>4</v>
      </c>
      <c r="T89" s="77">
        <v>4</v>
      </c>
      <c r="U89" s="77">
        <v>0</v>
      </c>
      <c r="V89" s="77">
        <v>1</v>
      </c>
      <c r="W89" s="77">
        <v>0</v>
      </c>
      <c r="X89" s="77">
        <v>0</v>
      </c>
      <c r="Y89" s="77">
        <v>4</v>
      </c>
      <c r="Z89" s="77">
        <v>0</v>
      </c>
      <c r="AA89" s="77">
        <v>0</v>
      </c>
      <c r="AB89" s="29" t="s">
        <v>152</v>
      </c>
      <c r="AC89" s="52" t="s">
        <v>54</v>
      </c>
      <c r="AD89" s="85">
        <v>841.8</v>
      </c>
      <c r="AE89" s="85">
        <v>421</v>
      </c>
      <c r="AF89" s="85">
        <v>0</v>
      </c>
      <c r="AG89" s="85">
        <v>0</v>
      </c>
      <c r="AH89" s="85">
        <v>0</v>
      </c>
      <c r="AI89" s="85">
        <v>0</v>
      </c>
      <c r="AJ89" s="106">
        <v>421</v>
      </c>
      <c r="AK89" s="3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ht="108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>
        <v>0</v>
      </c>
      <c r="S90" s="28">
        <v>4</v>
      </c>
      <c r="T90" s="28">
        <v>4</v>
      </c>
      <c r="U90" s="28">
        <v>0</v>
      </c>
      <c r="V90" s="28">
        <v>1</v>
      </c>
      <c r="W90" s="28">
        <v>0</v>
      </c>
      <c r="X90" s="28">
        <v>0</v>
      </c>
      <c r="Y90" s="28">
        <v>4</v>
      </c>
      <c r="Z90" s="28">
        <v>0</v>
      </c>
      <c r="AA90" s="28">
        <v>1</v>
      </c>
      <c r="AB90" s="29" t="s">
        <v>107</v>
      </c>
      <c r="AC90" s="52" t="s">
        <v>41</v>
      </c>
      <c r="AD90" s="30">
        <v>6</v>
      </c>
      <c r="AE90" s="30">
        <v>2</v>
      </c>
      <c r="AF90" s="30">
        <v>0</v>
      </c>
      <c r="AG90" s="30">
        <v>0</v>
      </c>
      <c r="AH90" s="30">
        <v>0</v>
      </c>
      <c r="AI90" s="30">
        <v>0</v>
      </c>
      <c r="AJ90" s="46">
        <v>2</v>
      </c>
      <c r="AK90" s="3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ht="138" customHeight="1">
      <c r="A91" s="80">
        <v>6</v>
      </c>
      <c r="B91" s="80">
        <v>0</v>
      </c>
      <c r="C91" s="80">
        <v>0</v>
      </c>
      <c r="D91" s="80">
        <v>1</v>
      </c>
      <c r="E91" s="80">
        <v>0</v>
      </c>
      <c r="F91" s="80">
        <v>0</v>
      </c>
      <c r="G91" s="80">
        <v>4</v>
      </c>
      <c r="H91" s="80">
        <v>0</v>
      </c>
      <c r="I91" s="80">
        <v>4</v>
      </c>
      <c r="J91" s="80">
        <v>4</v>
      </c>
      <c r="K91" s="80"/>
      <c r="L91" s="80"/>
      <c r="M91" s="80"/>
      <c r="N91" s="80"/>
      <c r="O91" s="80"/>
      <c r="P91" s="80"/>
      <c r="Q91" s="80"/>
      <c r="R91" s="80">
        <v>0</v>
      </c>
      <c r="S91" s="80">
        <v>4</v>
      </c>
      <c r="T91" s="80">
        <v>4</v>
      </c>
      <c r="U91" s="80">
        <v>0</v>
      </c>
      <c r="V91" s="80">
        <v>2</v>
      </c>
      <c r="W91" s="80">
        <v>0</v>
      </c>
      <c r="X91" s="80">
        <v>0</v>
      </c>
      <c r="Y91" s="80">
        <v>0</v>
      </c>
      <c r="Z91" s="80">
        <v>0</v>
      </c>
      <c r="AA91" s="80">
        <v>0</v>
      </c>
      <c r="AB91" s="71" t="s">
        <v>108</v>
      </c>
      <c r="AC91" s="86" t="s">
        <v>36</v>
      </c>
      <c r="AD91" s="72" t="s">
        <v>109</v>
      </c>
      <c r="AE91" s="116">
        <v>13760.4</v>
      </c>
      <c r="AF91" s="72">
        <f>AF93+AF95</f>
        <v>8387.1</v>
      </c>
      <c r="AG91" s="72">
        <f>AG93+AG95</f>
        <v>13729.800000000001</v>
      </c>
      <c r="AH91" s="116">
        <v>4659.5</v>
      </c>
      <c r="AI91" s="116">
        <f>AI93+AI95</f>
        <v>4659.5</v>
      </c>
      <c r="AJ91" s="116">
        <f>AI91+AH91+AG91+AF91+AE91</f>
        <v>45196.3</v>
      </c>
      <c r="AK91" s="3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ht="167.2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>
        <v>0</v>
      </c>
      <c r="S92" s="28">
        <v>4</v>
      </c>
      <c r="T92" s="28">
        <v>4</v>
      </c>
      <c r="U92" s="28">
        <v>0</v>
      </c>
      <c r="V92" s="28">
        <v>2</v>
      </c>
      <c r="W92" s="28">
        <v>0</v>
      </c>
      <c r="X92" s="28">
        <v>0</v>
      </c>
      <c r="Y92" s="28">
        <v>0</v>
      </c>
      <c r="Z92" s="28">
        <v>0</v>
      </c>
      <c r="AA92" s="28">
        <v>1</v>
      </c>
      <c r="AB92" s="55" t="s">
        <v>110</v>
      </c>
      <c r="AC92" s="45" t="s">
        <v>41</v>
      </c>
      <c r="AD92" s="30">
        <v>23</v>
      </c>
      <c r="AE92" s="30">
        <v>15</v>
      </c>
      <c r="AF92" s="30">
        <v>9</v>
      </c>
      <c r="AG92" s="30">
        <v>10</v>
      </c>
      <c r="AH92" s="30">
        <v>5</v>
      </c>
      <c r="AI92" s="30">
        <v>5</v>
      </c>
      <c r="AJ92" s="46">
        <f>AI92+AH92+AG92+AF92+AE92</f>
        <v>44</v>
      </c>
      <c r="AK92" s="3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ht="243" customHeight="1">
      <c r="A93" s="77">
        <v>6</v>
      </c>
      <c r="B93" s="77">
        <v>0</v>
      </c>
      <c r="C93" s="77">
        <v>0</v>
      </c>
      <c r="D93" s="77">
        <v>1</v>
      </c>
      <c r="E93" s="77">
        <v>0</v>
      </c>
      <c r="F93" s="77">
        <v>0</v>
      </c>
      <c r="G93" s="77">
        <v>4</v>
      </c>
      <c r="H93" s="77">
        <v>0</v>
      </c>
      <c r="I93" s="77">
        <v>4</v>
      </c>
      <c r="J93" s="77">
        <v>4</v>
      </c>
      <c r="K93" s="77">
        <v>0</v>
      </c>
      <c r="L93" s="77">
        <v>2</v>
      </c>
      <c r="M93" s="77" t="s">
        <v>178</v>
      </c>
      <c r="N93" s="77">
        <v>0</v>
      </c>
      <c r="O93" s="77">
        <v>8</v>
      </c>
      <c r="P93" s="77">
        <v>2</v>
      </c>
      <c r="Q93" s="77" t="s">
        <v>176</v>
      </c>
      <c r="R93" s="77">
        <v>0</v>
      </c>
      <c r="S93" s="77">
        <v>4</v>
      </c>
      <c r="T93" s="77">
        <v>4</v>
      </c>
      <c r="U93" s="77">
        <v>0</v>
      </c>
      <c r="V93" s="77">
        <v>2</v>
      </c>
      <c r="W93" s="77">
        <v>0</v>
      </c>
      <c r="X93" s="77">
        <v>0</v>
      </c>
      <c r="Y93" s="77">
        <v>1</v>
      </c>
      <c r="Z93" s="77">
        <v>0</v>
      </c>
      <c r="AA93" s="77">
        <v>0</v>
      </c>
      <c r="AB93" s="55" t="s">
        <v>153</v>
      </c>
      <c r="AC93" s="52" t="s">
        <v>54</v>
      </c>
      <c r="AD93" s="119">
        <v>7763.7</v>
      </c>
      <c r="AE93" s="120">
        <v>9997.7</v>
      </c>
      <c r="AF93" s="85">
        <v>8387.1</v>
      </c>
      <c r="AG93" s="107">
        <v>12749.1</v>
      </c>
      <c r="AH93" s="88">
        <v>3727.6</v>
      </c>
      <c r="AI93" s="88">
        <v>3727.6</v>
      </c>
      <c r="AJ93" s="121">
        <f>AI93+AH93+AG93+AF93+AE93</f>
        <v>38589.100000000006</v>
      </c>
      <c r="AK93" s="3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ht="157.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>
        <v>0</v>
      </c>
      <c r="S94" s="31">
        <v>4</v>
      </c>
      <c r="T94" s="31">
        <v>4</v>
      </c>
      <c r="U94" s="31">
        <v>0</v>
      </c>
      <c r="V94" s="31">
        <v>2</v>
      </c>
      <c r="W94" s="31">
        <v>0</v>
      </c>
      <c r="X94" s="31">
        <v>0</v>
      </c>
      <c r="Y94" s="31">
        <v>1</v>
      </c>
      <c r="Z94" s="31">
        <v>0</v>
      </c>
      <c r="AA94" s="31">
        <v>1</v>
      </c>
      <c r="AB94" s="56" t="s">
        <v>111</v>
      </c>
      <c r="AC94" s="57" t="s">
        <v>41</v>
      </c>
      <c r="AD94" s="34">
        <v>23</v>
      </c>
      <c r="AE94" s="34">
        <v>11</v>
      </c>
      <c r="AF94" s="34">
        <v>9</v>
      </c>
      <c r="AG94" s="34">
        <v>5</v>
      </c>
      <c r="AH94" s="34">
        <v>4</v>
      </c>
      <c r="AI94" s="34">
        <v>4</v>
      </c>
      <c r="AJ94" s="34">
        <v>33</v>
      </c>
      <c r="AK94" s="3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7"/>
    </row>
    <row r="95" spans="1:50" ht="227.25" customHeight="1">
      <c r="A95" s="77">
        <v>6</v>
      </c>
      <c r="B95" s="77">
        <v>0</v>
      </c>
      <c r="C95" s="77">
        <v>0</v>
      </c>
      <c r="D95" s="77">
        <v>1</v>
      </c>
      <c r="E95" s="77">
        <v>0</v>
      </c>
      <c r="F95" s="77">
        <v>0</v>
      </c>
      <c r="G95" s="77">
        <v>4</v>
      </c>
      <c r="H95" s="77">
        <v>0</v>
      </c>
      <c r="I95" s="77">
        <v>4</v>
      </c>
      <c r="J95" s="77">
        <v>4</v>
      </c>
      <c r="K95" s="77">
        <v>0</v>
      </c>
      <c r="L95" s="77">
        <v>2</v>
      </c>
      <c r="M95" s="77">
        <v>5</v>
      </c>
      <c r="N95" s="77">
        <v>0</v>
      </c>
      <c r="O95" s="77">
        <v>8</v>
      </c>
      <c r="P95" s="77">
        <v>2</v>
      </c>
      <c r="Q95" s="77" t="s">
        <v>176</v>
      </c>
      <c r="R95" s="77">
        <v>0</v>
      </c>
      <c r="S95" s="77">
        <v>4</v>
      </c>
      <c r="T95" s="77">
        <v>4</v>
      </c>
      <c r="U95" s="77">
        <v>0</v>
      </c>
      <c r="V95" s="77">
        <v>2</v>
      </c>
      <c r="W95" s="77">
        <v>0</v>
      </c>
      <c r="X95" s="77">
        <v>0</v>
      </c>
      <c r="Y95" s="77">
        <v>2</v>
      </c>
      <c r="Z95" s="77">
        <v>0</v>
      </c>
      <c r="AA95" s="77">
        <v>0</v>
      </c>
      <c r="AB95" s="55" t="s">
        <v>154</v>
      </c>
      <c r="AC95" s="52" t="s">
        <v>54</v>
      </c>
      <c r="AD95" s="85">
        <v>4777.7</v>
      </c>
      <c r="AE95" s="117">
        <v>3762.8</v>
      </c>
      <c r="AF95" s="74">
        <v>0</v>
      </c>
      <c r="AG95" s="74">
        <v>980.7</v>
      </c>
      <c r="AH95" s="74" t="s">
        <v>112</v>
      </c>
      <c r="AI95" s="74">
        <v>931.9</v>
      </c>
      <c r="AJ95" s="117">
        <v>6607.3</v>
      </c>
      <c r="AK95" s="3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7"/>
    </row>
    <row r="96" spans="1:50" ht="231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>
        <v>0</v>
      </c>
      <c r="S96" s="40">
        <v>4</v>
      </c>
      <c r="T96" s="40">
        <v>4</v>
      </c>
      <c r="U96" s="40">
        <v>0</v>
      </c>
      <c r="V96" s="40">
        <v>2</v>
      </c>
      <c r="W96" s="40">
        <v>0</v>
      </c>
      <c r="X96" s="40">
        <v>0</v>
      </c>
      <c r="Y96" s="40">
        <v>2</v>
      </c>
      <c r="Z96" s="40">
        <v>0</v>
      </c>
      <c r="AA96" s="40">
        <v>1</v>
      </c>
      <c r="AB96" s="58" t="s">
        <v>113</v>
      </c>
      <c r="AC96" s="59" t="s">
        <v>41</v>
      </c>
      <c r="AD96" s="46">
        <v>23</v>
      </c>
      <c r="AE96" s="46">
        <v>4</v>
      </c>
      <c r="AF96" s="46">
        <v>0</v>
      </c>
      <c r="AG96" s="46">
        <v>5</v>
      </c>
      <c r="AH96" s="46">
        <v>1</v>
      </c>
      <c r="AI96" s="46">
        <v>1</v>
      </c>
      <c r="AJ96" s="46">
        <v>11</v>
      </c>
      <c r="AK96" s="49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1.5" customHeight="1">
      <c r="A97" s="68"/>
      <c r="B97" s="68"/>
      <c r="C97" s="68"/>
      <c r="D97" s="68">
        <v>1</v>
      </c>
      <c r="E97" s="68">
        <v>0</v>
      </c>
      <c r="F97" s="68">
        <v>0</v>
      </c>
      <c r="G97" s="68">
        <v>6</v>
      </c>
      <c r="H97" s="68">
        <v>0</v>
      </c>
      <c r="I97" s="68">
        <v>4</v>
      </c>
      <c r="J97" s="68">
        <v>5</v>
      </c>
      <c r="K97" s="68">
        <v>0</v>
      </c>
      <c r="L97" s="68">
        <v>0</v>
      </c>
      <c r="M97" s="68">
        <v>0</v>
      </c>
      <c r="N97" s="68">
        <v>0</v>
      </c>
      <c r="O97" s="60"/>
      <c r="P97" s="60"/>
      <c r="Q97" s="60"/>
      <c r="R97" s="60">
        <v>0</v>
      </c>
      <c r="S97" s="60">
        <v>4</v>
      </c>
      <c r="T97" s="60">
        <v>5</v>
      </c>
      <c r="U97" s="60">
        <v>0</v>
      </c>
      <c r="V97" s="60">
        <v>0</v>
      </c>
      <c r="W97" s="60">
        <v>0</v>
      </c>
      <c r="X97" s="60">
        <v>0</v>
      </c>
      <c r="Y97" s="60">
        <v>0</v>
      </c>
      <c r="Z97" s="60">
        <v>0</v>
      </c>
      <c r="AA97" s="60">
        <v>0</v>
      </c>
      <c r="AB97" s="25" t="s">
        <v>114</v>
      </c>
      <c r="AC97" s="61" t="s">
        <v>36</v>
      </c>
      <c r="AD97" s="61">
        <v>1291.2</v>
      </c>
      <c r="AE97" s="61">
        <f>AE98+AE109</f>
        <v>635.9</v>
      </c>
      <c r="AF97" s="61">
        <f>AF98+AF109</f>
        <v>521.9</v>
      </c>
      <c r="AG97" s="61">
        <f>AG98+AG109</f>
        <v>626.4</v>
      </c>
      <c r="AH97" s="61">
        <v>475</v>
      </c>
      <c r="AI97" s="61">
        <f>AI98+AI109</f>
        <v>475</v>
      </c>
      <c r="AJ97" s="61">
        <f>AJ98+AJ109</f>
        <v>2734.2000000000003</v>
      </c>
      <c r="AK97" s="62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66.75" customHeight="1">
      <c r="A98" s="63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>
        <v>0</v>
      </c>
      <c r="S98" s="89">
        <v>4</v>
      </c>
      <c r="T98" s="89">
        <v>5</v>
      </c>
      <c r="U98" s="89">
        <v>0</v>
      </c>
      <c r="V98" s="89">
        <v>0</v>
      </c>
      <c r="W98" s="89">
        <v>0</v>
      </c>
      <c r="X98" s="89">
        <v>0</v>
      </c>
      <c r="Y98" s="89">
        <v>0</v>
      </c>
      <c r="Z98" s="89">
        <v>0</v>
      </c>
      <c r="AA98" s="89">
        <v>1</v>
      </c>
      <c r="AB98" s="87" t="s">
        <v>115</v>
      </c>
      <c r="AC98" s="82" t="s">
        <v>36</v>
      </c>
      <c r="AD98" s="82">
        <v>1190.4</v>
      </c>
      <c r="AE98" s="82">
        <v>541.1</v>
      </c>
      <c r="AF98" s="82">
        <f>AF101+AF103+AF105+AF107</f>
        <v>447.4</v>
      </c>
      <c r="AG98" s="82">
        <f>AG101+AG103+AG105+AG107</f>
        <v>554.4</v>
      </c>
      <c r="AH98" s="82">
        <v>403</v>
      </c>
      <c r="AI98" s="82">
        <v>403</v>
      </c>
      <c r="AJ98" s="82">
        <f>AI98+AH98+AG98+AF98+AE98</f>
        <v>2348.9</v>
      </c>
      <c r="AK98" s="62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96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3"/>
      <c r="P99" s="63"/>
      <c r="Q99" s="63"/>
      <c r="R99" s="63">
        <v>0</v>
      </c>
      <c r="S99" s="63">
        <v>4</v>
      </c>
      <c r="T99" s="63">
        <v>5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1</v>
      </c>
      <c r="AB99" s="55" t="s">
        <v>116</v>
      </c>
      <c r="AC99" s="30" t="s">
        <v>41</v>
      </c>
      <c r="AD99" s="30">
        <v>19</v>
      </c>
      <c r="AE99" s="30">
        <v>10</v>
      </c>
      <c r="AF99" s="30">
        <v>8</v>
      </c>
      <c r="AG99" s="30">
        <v>11</v>
      </c>
      <c r="AH99" s="30">
        <v>8</v>
      </c>
      <c r="AI99" s="30">
        <v>8</v>
      </c>
      <c r="AJ99" s="46">
        <v>8</v>
      </c>
      <c r="AK99" s="62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00.5" customHeight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>
        <v>0</v>
      </c>
      <c r="S100" s="63">
        <v>4</v>
      </c>
      <c r="T100" s="63">
        <v>5</v>
      </c>
      <c r="U100" s="63">
        <v>0</v>
      </c>
      <c r="V100" s="63">
        <v>0</v>
      </c>
      <c r="W100" s="63">
        <v>0</v>
      </c>
      <c r="X100" s="63">
        <v>0</v>
      </c>
      <c r="Y100" s="63">
        <v>0</v>
      </c>
      <c r="Z100" s="63">
        <v>0</v>
      </c>
      <c r="AA100" s="63">
        <v>2</v>
      </c>
      <c r="AB100" s="55" t="s">
        <v>117</v>
      </c>
      <c r="AC100" s="30" t="s">
        <v>118</v>
      </c>
      <c r="AD100" s="30">
        <v>1</v>
      </c>
      <c r="AE100" s="30">
        <v>1</v>
      </c>
      <c r="AF100" s="30">
        <v>2</v>
      </c>
      <c r="AG100" s="30">
        <v>1</v>
      </c>
      <c r="AH100" s="30">
        <v>3</v>
      </c>
      <c r="AI100" s="30">
        <v>3</v>
      </c>
      <c r="AJ100" s="46">
        <v>3</v>
      </c>
      <c r="AK100" s="62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2" ht="96" customHeight="1">
      <c r="A101" s="63">
        <v>7</v>
      </c>
      <c r="B101" s="90">
        <v>0</v>
      </c>
      <c r="C101" s="90">
        <v>0</v>
      </c>
      <c r="D101" s="90">
        <v>1</v>
      </c>
      <c r="E101" s="90">
        <v>0</v>
      </c>
      <c r="F101" s="90">
        <v>0</v>
      </c>
      <c r="G101" s="90">
        <v>6</v>
      </c>
      <c r="H101" s="90">
        <v>0</v>
      </c>
      <c r="I101" s="90">
        <v>4</v>
      </c>
      <c r="J101" s="90">
        <v>5</v>
      </c>
      <c r="K101" s="90">
        <v>0</v>
      </c>
      <c r="L101" s="90">
        <v>1</v>
      </c>
      <c r="M101" s="90">
        <v>2</v>
      </c>
      <c r="N101" s="90">
        <v>0</v>
      </c>
      <c r="O101" s="90">
        <v>0</v>
      </c>
      <c r="P101" s="90">
        <v>1</v>
      </c>
      <c r="Q101" s="90" t="s">
        <v>177</v>
      </c>
      <c r="R101" s="90">
        <v>0</v>
      </c>
      <c r="S101" s="90">
        <v>4</v>
      </c>
      <c r="T101" s="90">
        <v>5</v>
      </c>
      <c r="U101" s="90">
        <v>0</v>
      </c>
      <c r="V101" s="90">
        <v>1</v>
      </c>
      <c r="W101" s="90">
        <v>0</v>
      </c>
      <c r="X101" s="90">
        <v>0</v>
      </c>
      <c r="Y101" s="90">
        <v>1</v>
      </c>
      <c r="Z101" s="90">
        <v>0</v>
      </c>
      <c r="AA101" s="90">
        <v>0</v>
      </c>
      <c r="AB101" s="55" t="s">
        <v>155</v>
      </c>
      <c r="AC101" s="85" t="s">
        <v>36</v>
      </c>
      <c r="AD101" s="85">
        <v>406.6</v>
      </c>
      <c r="AE101" s="85">
        <v>36.9</v>
      </c>
      <c r="AF101" s="85">
        <v>46.9</v>
      </c>
      <c r="AG101" s="85">
        <v>156.4</v>
      </c>
      <c r="AH101" s="85">
        <v>0</v>
      </c>
      <c r="AI101" s="85">
        <v>0</v>
      </c>
      <c r="AJ101" s="85">
        <f>AG101+AF101+AE101</f>
        <v>240.20000000000002</v>
      </c>
      <c r="AK101" s="3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1:52" ht="159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>
        <v>0</v>
      </c>
      <c r="S102" s="31">
        <v>4</v>
      </c>
      <c r="T102" s="31">
        <v>5</v>
      </c>
      <c r="U102" s="31">
        <v>0</v>
      </c>
      <c r="V102" s="31">
        <v>1</v>
      </c>
      <c r="W102" s="31">
        <v>0</v>
      </c>
      <c r="X102" s="31">
        <v>0</v>
      </c>
      <c r="Y102" s="31">
        <v>1</v>
      </c>
      <c r="Z102" s="31">
        <v>0</v>
      </c>
      <c r="AA102" s="31">
        <v>1</v>
      </c>
      <c r="AB102" s="64" t="s">
        <v>119</v>
      </c>
      <c r="AC102" s="34" t="s">
        <v>41</v>
      </c>
      <c r="AD102" s="34">
        <v>5</v>
      </c>
      <c r="AE102" s="34">
        <v>1</v>
      </c>
      <c r="AF102" s="34">
        <v>3</v>
      </c>
      <c r="AG102" s="34">
        <v>3</v>
      </c>
      <c r="AH102" s="34">
        <v>0</v>
      </c>
      <c r="AI102" s="34">
        <v>0</v>
      </c>
      <c r="AJ102" s="101">
        <v>3</v>
      </c>
      <c r="AK102" s="3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1:52" ht="112.5" customHeight="1">
      <c r="A103" s="28">
        <v>6</v>
      </c>
      <c r="B103" s="77">
        <v>0</v>
      </c>
      <c r="C103" s="77">
        <v>0</v>
      </c>
      <c r="D103" s="77">
        <v>1</v>
      </c>
      <c r="E103" s="77">
        <v>0</v>
      </c>
      <c r="F103" s="77">
        <v>0</v>
      </c>
      <c r="G103" s="77">
        <v>6</v>
      </c>
      <c r="H103" s="77">
        <v>0</v>
      </c>
      <c r="I103" s="77">
        <v>4</v>
      </c>
      <c r="J103" s="77">
        <v>5</v>
      </c>
      <c r="K103" s="77">
        <v>0</v>
      </c>
      <c r="L103" s="77">
        <v>1</v>
      </c>
      <c r="M103" s="77">
        <v>2</v>
      </c>
      <c r="N103" s="77">
        <v>0</v>
      </c>
      <c r="O103" s="77">
        <v>0</v>
      </c>
      <c r="P103" s="77">
        <v>2</v>
      </c>
      <c r="Q103" s="77" t="s">
        <v>177</v>
      </c>
      <c r="R103" s="77">
        <v>0</v>
      </c>
      <c r="S103" s="77">
        <v>4</v>
      </c>
      <c r="T103" s="77">
        <v>5</v>
      </c>
      <c r="U103" s="77">
        <v>0</v>
      </c>
      <c r="V103" s="77">
        <v>1</v>
      </c>
      <c r="W103" s="77">
        <v>0</v>
      </c>
      <c r="X103" s="77">
        <v>0</v>
      </c>
      <c r="Y103" s="77">
        <v>2</v>
      </c>
      <c r="Z103" s="77">
        <v>0</v>
      </c>
      <c r="AA103" s="77">
        <v>0</v>
      </c>
      <c r="AB103" s="55" t="s">
        <v>156</v>
      </c>
      <c r="AC103" s="52" t="s">
        <v>36</v>
      </c>
      <c r="AD103" s="108">
        <v>731.8</v>
      </c>
      <c r="AE103" s="108">
        <v>477.2</v>
      </c>
      <c r="AF103" s="108">
        <v>262.1</v>
      </c>
      <c r="AG103" s="108">
        <v>316.5</v>
      </c>
      <c r="AH103" s="107">
        <v>358</v>
      </c>
      <c r="AI103" s="107">
        <v>358</v>
      </c>
      <c r="AJ103" s="109">
        <f>AE103+AF103+AG103+AH103+AI103</f>
        <v>1771.8</v>
      </c>
      <c r="AK103" s="3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1:52" ht="144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>
        <v>0</v>
      </c>
      <c r="S104" s="28">
        <v>4</v>
      </c>
      <c r="T104" s="28">
        <v>5</v>
      </c>
      <c r="U104" s="28">
        <v>0</v>
      </c>
      <c r="V104" s="28">
        <v>1</v>
      </c>
      <c r="W104" s="28">
        <v>0</v>
      </c>
      <c r="X104" s="28">
        <v>0</v>
      </c>
      <c r="Y104" s="28">
        <v>2</v>
      </c>
      <c r="Z104" s="28">
        <v>0</v>
      </c>
      <c r="AA104" s="28">
        <v>1</v>
      </c>
      <c r="AB104" s="58" t="s">
        <v>120</v>
      </c>
      <c r="AC104" s="46" t="s">
        <v>41</v>
      </c>
      <c r="AD104" s="110">
        <v>14</v>
      </c>
      <c r="AE104" s="110">
        <v>9</v>
      </c>
      <c r="AF104" s="110">
        <v>5</v>
      </c>
      <c r="AG104" s="110">
        <v>8</v>
      </c>
      <c r="AH104" s="110">
        <v>8</v>
      </c>
      <c r="AI104" s="110">
        <v>8</v>
      </c>
      <c r="AJ104" s="105">
        <v>8</v>
      </c>
      <c r="AK104" s="62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</row>
    <row r="105" spans="1:52" ht="124.5" customHeight="1">
      <c r="A105" s="65">
        <v>6</v>
      </c>
      <c r="B105" s="91">
        <v>0</v>
      </c>
      <c r="C105" s="91">
        <v>0</v>
      </c>
      <c r="D105" s="91">
        <v>1</v>
      </c>
      <c r="E105" s="91">
        <v>0</v>
      </c>
      <c r="F105" s="91">
        <v>0</v>
      </c>
      <c r="G105" s="91">
        <v>6</v>
      </c>
      <c r="H105" s="91">
        <v>0</v>
      </c>
      <c r="I105" s="91">
        <v>4</v>
      </c>
      <c r="J105" s="91">
        <v>5</v>
      </c>
      <c r="K105" s="91">
        <v>0</v>
      </c>
      <c r="L105" s="91">
        <v>1</v>
      </c>
      <c r="M105" s="91">
        <v>2</v>
      </c>
      <c r="N105" s="91">
        <v>0</v>
      </c>
      <c r="O105" s="91">
        <v>0</v>
      </c>
      <c r="P105" s="91">
        <v>3</v>
      </c>
      <c r="Q105" s="91" t="s">
        <v>177</v>
      </c>
      <c r="R105" s="91">
        <v>0</v>
      </c>
      <c r="S105" s="91">
        <v>4</v>
      </c>
      <c r="T105" s="91">
        <v>5</v>
      </c>
      <c r="U105" s="91">
        <v>0</v>
      </c>
      <c r="V105" s="91">
        <v>1</v>
      </c>
      <c r="W105" s="91">
        <v>0</v>
      </c>
      <c r="X105" s="91">
        <v>0</v>
      </c>
      <c r="Y105" s="91">
        <v>3</v>
      </c>
      <c r="Z105" s="91">
        <v>0</v>
      </c>
      <c r="AA105" s="91">
        <v>0</v>
      </c>
      <c r="AB105" s="66" t="s">
        <v>157</v>
      </c>
      <c r="AC105" s="92" t="s">
        <v>36</v>
      </c>
      <c r="AD105" s="92">
        <v>52</v>
      </c>
      <c r="AE105" s="93">
        <v>26.9</v>
      </c>
      <c r="AF105" s="92">
        <v>57.2</v>
      </c>
      <c r="AG105" s="92">
        <v>81.5</v>
      </c>
      <c r="AH105" s="92">
        <v>30</v>
      </c>
      <c r="AI105" s="92">
        <v>30</v>
      </c>
      <c r="AJ105" s="92">
        <v>225.6</v>
      </c>
      <c r="AK105" s="3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1:52" ht="134.25" customHeight="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>
        <v>0</v>
      </c>
      <c r="S106" s="65">
        <v>4</v>
      </c>
      <c r="T106" s="65">
        <v>5</v>
      </c>
      <c r="U106" s="65">
        <v>0</v>
      </c>
      <c r="V106" s="65">
        <v>1</v>
      </c>
      <c r="W106" s="65">
        <v>0</v>
      </c>
      <c r="X106" s="65">
        <v>0</v>
      </c>
      <c r="Y106" s="65">
        <v>3</v>
      </c>
      <c r="Z106" s="65">
        <v>0</v>
      </c>
      <c r="AA106" s="65">
        <v>1</v>
      </c>
      <c r="AB106" s="55" t="s">
        <v>121</v>
      </c>
      <c r="AC106" s="30" t="s">
        <v>41</v>
      </c>
      <c r="AD106" s="30">
        <v>1</v>
      </c>
      <c r="AE106" s="30">
        <v>1</v>
      </c>
      <c r="AF106" s="30">
        <v>1</v>
      </c>
      <c r="AG106" s="30">
        <v>1</v>
      </c>
      <c r="AH106" s="30">
        <v>2</v>
      </c>
      <c r="AI106" s="30">
        <v>2</v>
      </c>
      <c r="AJ106" s="46">
        <v>2</v>
      </c>
      <c r="AK106" s="3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1:52" ht="121.5" customHeight="1">
      <c r="A107" s="91">
        <v>6</v>
      </c>
      <c r="B107" s="91">
        <v>0</v>
      </c>
      <c r="C107" s="91">
        <v>0</v>
      </c>
      <c r="D107" s="91">
        <v>1</v>
      </c>
      <c r="E107" s="91">
        <v>0</v>
      </c>
      <c r="F107" s="91">
        <v>0</v>
      </c>
      <c r="G107" s="91">
        <v>6</v>
      </c>
      <c r="H107" s="91">
        <v>0</v>
      </c>
      <c r="I107" s="91">
        <v>4</v>
      </c>
      <c r="J107" s="91">
        <v>5</v>
      </c>
      <c r="K107" s="91">
        <v>0</v>
      </c>
      <c r="L107" s="91">
        <v>1</v>
      </c>
      <c r="M107" s="91">
        <v>2</v>
      </c>
      <c r="N107" s="91">
        <v>0</v>
      </c>
      <c r="O107" s="91">
        <v>0</v>
      </c>
      <c r="P107" s="91">
        <v>4</v>
      </c>
      <c r="Q107" s="91" t="s">
        <v>177</v>
      </c>
      <c r="R107" s="91">
        <v>0</v>
      </c>
      <c r="S107" s="91">
        <v>4</v>
      </c>
      <c r="T107" s="91">
        <v>5</v>
      </c>
      <c r="U107" s="91">
        <v>0</v>
      </c>
      <c r="V107" s="91">
        <v>1</v>
      </c>
      <c r="W107" s="91">
        <v>0</v>
      </c>
      <c r="X107" s="91">
        <v>0</v>
      </c>
      <c r="Y107" s="91">
        <v>4</v>
      </c>
      <c r="Z107" s="91">
        <v>0</v>
      </c>
      <c r="AA107" s="91">
        <v>0</v>
      </c>
      <c r="AB107" s="55" t="s">
        <v>158</v>
      </c>
      <c r="AC107" s="85" t="s">
        <v>36</v>
      </c>
      <c r="AD107" s="74">
        <v>0</v>
      </c>
      <c r="AE107" s="85">
        <v>0</v>
      </c>
      <c r="AF107" s="85">
        <v>81.2</v>
      </c>
      <c r="AG107" s="85">
        <v>0</v>
      </c>
      <c r="AH107" s="85">
        <v>15</v>
      </c>
      <c r="AI107" s="85">
        <v>15</v>
      </c>
      <c r="AJ107" s="85">
        <f>AI107+AH107+AG107+AF107</f>
        <v>111.2</v>
      </c>
      <c r="AK107" s="3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1:52" ht="138" customHeight="1">
      <c r="A108" s="28">
        <v>6</v>
      </c>
      <c r="B108" s="28">
        <v>0</v>
      </c>
      <c r="C108" s="28">
        <v>0</v>
      </c>
      <c r="D108" s="28">
        <v>1</v>
      </c>
      <c r="E108" s="28">
        <v>0</v>
      </c>
      <c r="F108" s="28">
        <v>0</v>
      </c>
      <c r="G108" s="28">
        <v>6</v>
      </c>
      <c r="H108" s="28">
        <v>0</v>
      </c>
      <c r="I108" s="28">
        <v>4</v>
      </c>
      <c r="J108" s="28">
        <v>5</v>
      </c>
      <c r="K108" s="28">
        <v>1</v>
      </c>
      <c r="L108" s="28">
        <v>0</v>
      </c>
      <c r="M108" s="28">
        <v>2</v>
      </c>
      <c r="N108" s="28">
        <v>2</v>
      </c>
      <c r="O108" s="28">
        <v>3</v>
      </c>
      <c r="P108" s="28">
        <v>0</v>
      </c>
      <c r="Q108" s="28">
        <v>0</v>
      </c>
      <c r="R108" s="28">
        <v>0</v>
      </c>
      <c r="S108" s="28">
        <v>4</v>
      </c>
      <c r="T108" s="28">
        <v>5</v>
      </c>
      <c r="U108" s="28">
        <v>0</v>
      </c>
      <c r="V108" s="28">
        <v>1</v>
      </c>
      <c r="W108" s="28">
        <v>0</v>
      </c>
      <c r="X108" s="28">
        <v>0</v>
      </c>
      <c r="Y108" s="28">
        <v>4</v>
      </c>
      <c r="Z108" s="28">
        <v>0</v>
      </c>
      <c r="AA108" s="28">
        <v>1</v>
      </c>
      <c r="AB108" s="55" t="s">
        <v>122</v>
      </c>
      <c r="AC108" s="30" t="s">
        <v>45</v>
      </c>
      <c r="AD108" s="111">
        <v>0</v>
      </c>
      <c r="AE108" s="111">
        <v>0</v>
      </c>
      <c r="AF108" s="111">
        <v>1</v>
      </c>
      <c r="AG108" s="111">
        <v>0</v>
      </c>
      <c r="AH108" s="111">
        <v>1</v>
      </c>
      <c r="AI108" s="111">
        <v>1</v>
      </c>
      <c r="AJ108" s="112">
        <v>1</v>
      </c>
      <c r="AK108" s="62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</row>
    <row r="109" spans="1:52" ht="129.75" customHeight="1">
      <c r="A109" s="89">
        <v>7</v>
      </c>
      <c r="B109" s="89">
        <v>0</v>
      </c>
      <c r="C109" s="89">
        <v>0</v>
      </c>
      <c r="D109" s="89">
        <v>1</v>
      </c>
      <c r="E109" s="89">
        <v>0</v>
      </c>
      <c r="F109" s="89">
        <v>0</v>
      </c>
      <c r="G109" s="89">
        <v>6</v>
      </c>
      <c r="H109" s="89">
        <v>0</v>
      </c>
      <c r="I109" s="89">
        <v>4</v>
      </c>
      <c r="J109" s="89">
        <v>5</v>
      </c>
      <c r="K109" s="89">
        <v>0</v>
      </c>
      <c r="L109" s="89">
        <v>0</v>
      </c>
      <c r="M109" s="89">
        <v>0</v>
      </c>
      <c r="N109" s="89">
        <v>0</v>
      </c>
      <c r="O109" s="89"/>
      <c r="P109" s="89"/>
      <c r="Q109" s="89"/>
      <c r="R109" s="89">
        <v>0</v>
      </c>
      <c r="S109" s="89">
        <v>4</v>
      </c>
      <c r="T109" s="89">
        <v>5</v>
      </c>
      <c r="U109" s="89">
        <v>0</v>
      </c>
      <c r="V109" s="89">
        <v>2</v>
      </c>
      <c r="W109" s="89">
        <v>0</v>
      </c>
      <c r="X109" s="89">
        <v>0</v>
      </c>
      <c r="Y109" s="89">
        <v>0</v>
      </c>
      <c r="Z109" s="89">
        <v>0</v>
      </c>
      <c r="AA109" s="89">
        <v>0</v>
      </c>
      <c r="AB109" s="87" t="s">
        <v>123</v>
      </c>
      <c r="AC109" s="82" t="s">
        <v>36</v>
      </c>
      <c r="AD109" s="82">
        <v>100.8</v>
      </c>
      <c r="AE109" s="82">
        <v>94.8</v>
      </c>
      <c r="AF109" s="82">
        <f>AF111+AF113</f>
        <v>74.5</v>
      </c>
      <c r="AG109" s="82">
        <v>72</v>
      </c>
      <c r="AH109" s="82">
        <v>72</v>
      </c>
      <c r="AI109" s="82">
        <v>72</v>
      </c>
      <c r="AJ109" s="82">
        <f>AI109+AH109+AG109+AF109+AE109</f>
        <v>385.3</v>
      </c>
      <c r="AK109" s="62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</row>
    <row r="110" spans="1:52" ht="92.25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>
        <v>0</v>
      </c>
      <c r="S110" s="63">
        <v>4</v>
      </c>
      <c r="T110" s="63">
        <v>5</v>
      </c>
      <c r="U110" s="63">
        <v>0</v>
      </c>
      <c r="V110" s="63">
        <v>2</v>
      </c>
      <c r="W110" s="63">
        <v>0</v>
      </c>
      <c r="X110" s="63">
        <v>0</v>
      </c>
      <c r="Y110" s="63">
        <v>0</v>
      </c>
      <c r="Z110" s="63">
        <v>0</v>
      </c>
      <c r="AA110" s="63">
        <v>1</v>
      </c>
      <c r="AB110" s="55" t="s">
        <v>124</v>
      </c>
      <c r="AC110" s="30" t="s">
        <v>41</v>
      </c>
      <c r="AD110" s="30">
        <v>3</v>
      </c>
      <c r="AE110" s="30">
        <v>3</v>
      </c>
      <c r="AF110" s="30">
        <v>2</v>
      </c>
      <c r="AG110" s="30">
        <v>2</v>
      </c>
      <c r="AH110" s="30">
        <v>2</v>
      </c>
      <c r="AI110" s="30">
        <v>2</v>
      </c>
      <c r="AJ110" s="46">
        <v>2</v>
      </c>
      <c r="AK110" s="62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</row>
    <row r="111" spans="1:52" ht="80.25" customHeight="1">
      <c r="A111" s="94">
        <v>7</v>
      </c>
      <c r="B111" s="94">
        <v>0</v>
      </c>
      <c r="C111" s="94">
        <v>0</v>
      </c>
      <c r="D111" s="94">
        <v>1</v>
      </c>
      <c r="E111" s="94">
        <v>0</v>
      </c>
      <c r="F111" s="94">
        <v>0</v>
      </c>
      <c r="G111" s="94">
        <v>6</v>
      </c>
      <c r="H111" s="94">
        <v>0</v>
      </c>
      <c r="I111" s="94">
        <v>4</v>
      </c>
      <c r="J111" s="94">
        <v>5</v>
      </c>
      <c r="K111" s="94">
        <v>1</v>
      </c>
      <c r="L111" s="94">
        <v>0</v>
      </c>
      <c r="M111" s="94">
        <v>2</v>
      </c>
      <c r="N111" s="94">
        <v>1</v>
      </c>
      <c r="O111" s="94">
        <v>3</v>
      </c>
      <c r="P111" s="94">
        <v>2</v>
      </c>
      <c r="Q111" s="94">
        <v>1</v>
      </c>
      <c r="R111" s="94">
        <v>0</v>
      </c>
      <c r="S111" s="94">
        <v>4</v>
      </c>
      <c r="T111" s="94">
        <v>5</v>
      </c>
      <c r="U111" s="94">
        <v>0</v>
      </c>
      <c r="V111" s="94">
        <v>2</v>
      </c>
      <c r="W111" s="94">
        <v>0</v>
      </c>
      <c r="X111" s="94">
        <v>0</v>
      </c>
      <c r="Y111" s="94">
        <v>1</v>
      </c>
      <c r="Z111" s="94">
        <v>0</v>
      </c>
      <c r="AA111" s="94">
        <v>0</v>
      </c>
      <c r="AB111" s="55" t="s">
        <v>159</v>
      </c>
      <c r="AC111" s="85" t="s">
        <v>36</v>
      </c>
      <c r="AD111" s="85">
        <v>36</v>
      </c>
      <c r="AE111" s="85">
        <v>24</v>
      </c>
      <c r="AF111" s="85">
        <v>0</v>
      </c>
      <c r="AG111" s="85">
        <v>0</v>
      </c>
      <c r="AH111" s="85">
        <v>0</v>
      </c>
      <c r="AI111" s="85">
        <v>0</v>
      </c>
      <c r="AJ111" s="85">
        <v>24</v>
      </c>
      <c r="AK111" s="3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1:52" ht="129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>
        <v>0</v>
      </c>
      <c r="S112" s="31">
        <v>4</v>
      </c>
      <c r="T112" s="31">
        <v>5</v>
      </c>
      <c r="U112" s="31">
        <v>0</v>
      </c>
      <c r="V112" s="31">
        <v>2</v>
      </c>
      <c r="W112" s="31">
        <v>0</v>
      </c>
      <c r="X112" s="31">
        <v>0</v>
      </c>
      <c r="Y112" s="31">
        <v>1</v>
      </c>
      <c r="Z112" s="31">
        <v>0</v>
      </c>
      <c r="AA112" s="31">
        <v>1</v>
      </c>
      <c r="AB112" s="56" t="s">
        <v>125</v>
      </c>
      <c r="AC112" s="34" t="s">
        <v>41</v>
      </c>
      <c r="AD112" s="34">
        <v>1</v>
      </c>
      <c r="AE112" s="34">
        <v>1</v>
      </c>
      <c r="AF112" s="34">
        <v>0</v>
      </c>
      <c r="AG112" s="34">
        <v>0</v>
      </c>
      <c r="AH112" s="34">
        <v>0</v>
      </c>
      <c r="AI112" s="34">
        <v>0</v>
      </c>
      <c r="AJ112" s="101">
        <v>1</v>
      </c>
      <c r="AK112" s="3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1:52" ht="88.5" customHeight="1">
      <c r="A113" s="84">
        <v>6</v>
      </c>
      <c r="B113" s="84">
        <v>0</v>
      </c>
      <c r="C113" s="84">
        <v>0</v>
      </c>
      <c r="D113" s="84">
        <v>1</v>
      </c>
      <c r="E113" s="84">
        <v>0</v>
      </c>
      <c r="F113" s="84">
        <v>0</v>
      </c>
      <c r="G113" s="84">
        <v>6</v>
      </c>
      <c r="H113" s="84">
        <v>0</v>
      </c>
      <c r="I113" s="84">
        <v>4</v>
      </c>
      <c r="J113" s="84">
        <v>5</v>
      </c>
      <c r="K113" s="84">
        <v>0</v>
      </c>
      <c r="L113" s="84">
        <v>2</v>
      </c>
      <c r="M113" s="84">
        <v>2</v>
      </c>
      <c r="N113" s="84">
        <v>0</v>
      </c>
      <c r="O113" s="84">
        <v>0</v>
      </c>
      <c r="P113" s="84">
        <v>2</v>
      </c>
      <c r="Q113" s="84" t="s">
        <v>177</v>
      </c>
      <c r="R113" s="84">
        <v>0</v>
      </c>
      <c r="S113" s="84">
        <v>4</v>
      </c>
      <c r="T113" s="84">
        <v>5</v>
      </c>
      <c r="U113" s="84">
        <v>0</v>
      </c>
      <c r="V113" s="84">
        <v>2</v>
      </c>
      <c r="W113" s="84">
        <v>0</v>
      </c>
      <c r="X113" s="84">
        <v>0</v>
      </c>
      <c r="Y113" s="84">
        <v>2</v>
      </c>
      <c r="Z113" s="84">
        <v>0</v>
      </c>
      <c r="AA113" s="84">
        <v>0</v>
      </c>
      <c r="AB113" s="56" t="s">
        <v>160</v>
      </c>
      <c r="AC113" s="95" t="s">
        <v>36</v>
      </c>
      <c r="AD113" s="95">
        <v>64.8</v>
      </c>
      <c r="AE113" s="95">
        <v>70.8</v>
      </c>
      <c r="AF113" s="95">
        <v>74.5</v>
      </c>
      <c r="AG113" s="95">
        <v>72</v>
      </c>
      <c r="AH113" s="95">
        <v>72</v>
      </c>
      <c r="AI113" s="95">
        <v>72</v>
      </c>
      <c r="AJ113" s="95">
        <f>AI113+AH113+AG113+AF113+AE113</f>
        <v>361.3</v>
      </c>
      <c r="AK113" s="3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7"/>
      <c r="AY113" s="4"/>
      <c r="AZ113" s="4"/>
    </row>
    <row r="114" spans="1:52" ht="119.25" customHeight="1">
      <c r="A114" s="40">
        <v>6</v>
      </c>
      <c r="B114" s="40">
        <v>0</v>
      </c>
      <c r="C114" s="40">
        <v>0</v>
      </c>
      <c r="D114" s="40">
        <v>1</v>
      </c>
      <c r="E114" s="40">
        <v>0</v>
      </c>
      <c r="F114" s="40">
        <v>0</v>
      </c>
      <c r="G114" s="40">
        <v>6</v>
      </c>
      <c r="H114" s="40">
        <v>0</v>
      </c>
      <c r="I114" s="40">
        <v>4</v>
      </c>
      <c r="J114" s="40">
        <v>5</v>
      </c>
      <c r="K114" s="40">
        <v>1</v>
      </c>
      <c r="L114" s="40">
        <v>0</v>
      </c>
      <c r="M114" s="40">
        <v>2</v>
      </c>
      <c r="N114" s="40">
        <v>2</v>
      </c>
      <c r="O114" s="40">
        <v>0</v>
      </c>
      <c r="P114" s="40">
        <v>0</v>
      </c>
      <c r="Q114" s="40">
        <v>0</v>
      </c>
      <c r="R114" s="40">
        <v>0</v>
      </c>
      <c r="S114" s="40">
        <v>4</v>
      </c>
      <c r="T114" s="40">
        <v>5</v>
      </c>
      <c r="U114" s="40">
        <v>0</v>
      </c>
      <c r="V114" s="40">
        <v>2</v>
      </c>
      <c r="W114" s="40">
        <v>0</v>
      </c>
      <c r="X114" s="40">
        <v>0</v>
      </c>
      <c r="Y114" s="40">
        <v>2</v>
      </c>
      <c r="Z114" s="40">
        <v>0</v>
      </c>
      <c r="AA114" s="40">
        <v>1</v>
      </c>
      <c r="AB114" s="58" t="s">
        <v>126</v>
      </c>
      <c r="AC114" s="46" t="s">
        <v>41</v>
      </c>
      <c r="AD114" s="46">
        <v>2</v>
      </c>
      <c r="AE114" s="46">
        <v>2</v>
      </c>
      <c r="AF114" s="46">
        <v>2</v>
      </c>
      <c r="AG114" s="46">
        <v>2</v>
      </c>
      <c r="AH114" s="46">
        <v>2</v>
      </c>
      <c r="AI114" s="46">
        <v>2</v>
      </c>
      <c r="AJ114" s="46">
        <v>2</v>
      </c>
      <c r="AK114" s="21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13"/>
      <c r="AY114" s="8"/>
      <c r="AZ114" s="8"/>
    </row>
    <row r="115" spans="1:52" ht="78.7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>
        <v>0</v>
      </c>
      <c r="S115" s="22">
        <v>4</v>
      </c>
      <c r="T115" s="22">
        <v>6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3" t="s">
        <v>127</v>
      </c>
      <c r="AC115" s="24" t="s">
        <v>36</v>
      </c>
      <c r="AD115" s="24">
        <v>848</v>
      </c>
      <c r="AE115" s="24">
        <v>841.4</v>
      </c>
      <c r="AF115" s="24">
        <v>770</v>
      </c>
      <c r="AG115" s="24">
        <v>637.4</v>
      </c>
      <c r="AH115" s="24">
        <v>770</v>
      </c>
      <c r="AI115" s="24">
        <f>AI116</f>
        <v>770</v>
      </c>
      <c r="AJ115" s="125">
        <f>AE115+AF115+AG115+AH115+AI115</f>
        <v>3788.8</v>
      </c>
      <c r="AK115" s="17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2"/>
      <c r="AY115" s="2"/>
      <c r="AZ115" s="2"/>
    </row>
    <row r="116" spans="1:52" ht="84" customHeight="1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>
        <v>0</v>
      </c>
      <c r="S116" s="96">
        <v>4</v>
      </c>
      <c r="T116" s="96">
        <v>6</v>
      </c>
      <c r="U116" s="96">
        <v>0</v>
      </c>
      <c r="V116" s="96">
        <v>1</v>
      </c>
      <c r="W116" s="96">
        <v>0</v>
      </c>
      <c r="X116" s="96">
        <v>0</v>
      </c>
      <c r="Y116" s="96">
        <v>0</v>
      </c>
      <c r="Z116" s="96">
        <v>0</v>
      </c>
      <c r="AA116" s="96">
        <v>0</v>
      </c>
      <c r="AB116" s="97" t="s">
        <v>128</v>
      </c>
      <c r="AC116" s="83" t="s">
        <v>36</v>
      </c>
      <c r="AD116" s="83">
        <v>848</v>
      </c>
      <c r="AE116" s="83">
        <v>841.4</v>
      </c>
      <c r="AF116" s="83">
        <v>770</v>
      </c>
      <c r="AG116" s="98">
        <v>637.4</v>
      </c>
      <c r="AH116" s="98">
        <v>770</v>
      </c>
      <c r="AI116" s="98">
        <v>770</v>
      </c>
      <c r="AJ116" s="83">
        <f>AI116+AH116+AG116+AF116+AE116</f>
        <v>3788.8</v>
      </c>
      <c r="AK116" s="17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2"/>
      <c r="AY116" s="2"/>
      <c r="AZ116" s="2"/>
    </row>
    <row r="117" spans="1:49" ht="100.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>
        <v>0</v>
      </c>
      <c r="S117" s="18">
        <v>4</v>
      </c>
      <c r="T117" s="18">
        <v>6</v>
      </c>
      <c r="U117" s="18">
        <v>0</v>
      </c>
      <c r="V117" s="18">
        <v>1</v>
      </c>
      <c r="W117" s="18">
        <v>0</v>
      </c>
      <c r="X117" s="18">
        <v>0</v>
      </c>
      <c r="Y117" s="18">
        <v>0</v>
      </c>
      <c r="Z117" s="18">
        <v>0</v>
      </c>
      <c r="AA117" s="18">
        <v>1</v>
      </c>
      <c r="AB117" s="26" t="s">
        <v>129</v>
      </c>
      <c r="AC117" s="15" t="s">
        <v>39</v>
      </c>
      <c r="AD117" s="15">
        <v>88.9</v>
      </c>
      <c r="AE117" s="15">
        <v>88.9</v>
      </c>
      <c r="AF117" s="15">
        <v>84.2</v>
      </c>
      <c r="AG117" s="16">
        <v>83.3</v>
      </c>
      <c r="AH117" s="16">
        <v>83.3</v>
      </c>
      <c r="AI117" s="16">
        <v>83.3</v>
      </c>
      <c r="AJ117" s="19">
        <v>83.3</v>
      </c>
      <c r="AK117" s="17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</row>
    <row r="118" spans="1:49" ht="121.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>
        <v>0</v>
      </c>
      <c r="S118" s="18">
        <v>4</v>
      </c>
      <c r="T118" s="18">
        <v>6</v>
      </c>
      <c r="U118" s="18">
        <v>0</v>
      </c>
      <c r="V118" s="18">
        <v>1</v>
      </c>
      <c r="W118" s="18">
        <v>0</v>
      </c>
      <c r="X118" s="18">
        <v>0</v>
      </c>
      <c r="Y118" s="18">
        <v>0</v>
      </c>
      <c r="Z118" s="18">
        <v>0</v>
      </c>
      <c r="AA118" s="18">
        <v>2</v>
      </c>
      <c r="AB118" s="26" t="s">
        <v>130</v>
      </c>
      <c r="AC118" s="15" t="s">
        <v>39</v>
      </c>
      <c r="AD118" s="15">
        <v>11.1</v>
      </c>
      <c r="AE118" s="15">
        <v>11.1</v>
      </c>
      <c r="AF118" s="15">
        <v>15.8</v>
      </c>
      <c r="AG118" s="16">
        <v>16.7</v>
      </c>
      <c r="AH118" s="16">
        <v>16.7</v>
      </c>
      <c r="AI118" s="16">
        <v>16.7</v>
      </c>
      <c r="AJ118" s="19">
        <v>16.7</v>
      </c>
      <c r="AK118" s="17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</row>
    <row r="119" spans="1:49" ht="155.25" customHeight="1">
      <c r="A119" s="18">
        <v>7</v>
      </c>
      <c r="B119" s="26">
        <v>7</v>
      </c>
      <c r="C119" s="26">
        <v>0</v>
      </c>
      <c r="D119" s="26">
        <v>1</v>
      </c>
      <c r="E119" s="26">
        <v>0</v>
      </c>
      <c r="F119" s="26">
        <v>0</v>
      </c>
      <c r="G119" s="26">
        <v>1</v>
      </c>
      <c r="H119" s="26">
        <v>0</v>
      </c>
      <c r="I119" s="26">
        <v>4</v>
      </c>
      <c r="J119" s="26">
        <v>6</v>
      </c>
      <c r="K119" s="26">
        <v>0</v>
      </c>
      <c r="L119" s="26">
        <v>1</v>
      </c>
      <c r="M119" s="26">
        <v>2</v>
      </c>
      <c r="N119" s="26">
        <v>0</v>
      </c>
      <c r="O119" s="26">
        <v>0</v>
      </c>
      <c r="P119" s="26">
        <v>1</v>
      </c>
      <c r="Q119" s="26" t="s">
        <v>180</v>
      </c>
      <c r="R119" s="26">
        <v>0</v>
      </c>
      <c r="S119" s="26">
        <v>4</v>
      </c>
      <c r="T119" s="26">
        <v>6</v>
      </c>
      <c r="U119" s="26">
        <v>0</v>
      </c>
      <c r="V119" s="26">
        <v>1</v>
      </c>
      <c r="W119" s="26">
        <v>0</v>
      </c>
      <c r="X119" s="26">
        <v>0</v>
      </c>
      <c r="Y119" s="26">
        <v>1</v>
      </c>
      <c r="Z119" s="26">
        <v>0</v>
      </c>
      <c r="AA119" s="26">
        <v>0</v>
      </c>
      <c r="AB119" s="26" t="s">
        <v>161</v>
      </c>
      <c r="AC119" s="74" t="s">
        <v>36</v>
      </c>
      <c r="AD119" s="74">
        <v>776</v>
      </c>
      <c r="AE119" s="74">
        <v>769.4</v>
      </c>
      <c r="AF119" s="74">
        <v>692</v>
      </c>
      <c r="AG119" s="75">
        <v>529.4</v>
      </c>
      <c r="AH119" s="75">
        <v>698</v>
      </c>
      <c r="AI119" s="75">
        <v>698</v>
      </c>
      <c r="AJ119" s="74">
        <f>AI119+AH119+AG119+AF119+AE119</f>
        <v>3386.8</v>
      </c>
      <c r="AK119" s="17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spans="1:49" ht="124.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>
        <v>0</v>
      </c>
      <c r="S120" s="18">
        <v>4</v>
      </c>
      <c r="T120" s="18">
        <v>6</v>
      </c>
      <c r="U120" s="18">
        <v>0</v>
      </c>
      <c r="V120" s="18">
        <v>1</v>
      </c>
      <c r="W120" s="18">
        <v>0</v>
      </c>
      <c r="X120" s="18">
        <v>0</v>
      </c>
      <c r="Y120" s="18">
        <v>1</v>
      </c>
      <c r="Z120" s="18">
        <v>0</v>
      </c>
      <c r="AA120" s="18">
        <v>1</v>
      </c>
      <c r="AB120" s="26" t="s">
        <v>131</v>
      </c>
      <c r="AC120" s="15" t="s">
        <v>41</v>
      </c>
      <c r="AD120" s="15">
        <v>16</v>
      </c>
      <c r="AE120" s="15">
        <v>16</v>
      </c>
      <c r="AF120" s="15">
        <v>16</v>
      </c>
      <c r="AG120" s="16">
        <v>15</v>
      </c>
      <c r="AH120" s="16">
        <v>15</v>
      </c>
      <c r="AI120" s="16">
        <v>15</v>
      </c>
      <c r="AJ120" s="19">
        <v>15</v>
      </c>
      <c r="AK120" s="17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1:49" ht="135.75" customHeight="1">
      <c r="A121" s="26">
        <v>7</v>
      </c>
      <c r="B121" s="26">
        <v>7</v>
      </c>
      <c r="C121" s="26">
        <v>0</v>
      </c>
      <c r="D121" s="26">
        <v>1</v>
      </c>
      <c r="E121" s="26">
        <v>0</v>
      </c>
      <c r="F121" s="26">
        <v>0</v>
      </c>
      <c r="G121" s="26">
        <v>1</v>
      </c>
      <c r="H121" s="26">
        <v>0</v>
      </c>
      <c r="I121" s="26">
        <v>4</v>
      </c>
      <c r="J121" s="26">
        <v>6</v>
      </c>
      <c r="K121" s="26">
        <v>0</v>
      </c>
      <c r="L121" s="26">
        <v>1</v>
      </c>
      <c r="M121" s="26">
        <v>2</v>
      </c>
      <c r="N121" s="26">
        <v>0</v>
      </c>
      <c r="O121" s="26">
        <v>0</v>
      </c>
      <c r="P121" s="26">
        <v>2</v>
      </c>
      <c r="Q121" s="26" t="s">
        <v>180</v>
      </c>
      <c r="R121" s="26">
        <v>0</v>
      </c>
      <c r="S121" s="26">
        <v>4</v>
      </c>
      <c r="T121" s="26">
        <v>6</v>
      </c>
      <c r="U121" s="26">
        <v>0</v>
      </c>
      <c r="V121" s="26">
        <v>1</v>
      </c>
      <c r="W121" s="26">
        <v>0</v>
      </c>
      <c r="X121" s="26">
        <v>0</v>
      </c>
      <c r="Y121" s="26">
        <v>2</v>
      </c>
      <c r="Z121" s="26">
        <v>0</v>
      </c>
      <c r="AA121" s="26">
        <v>0</v>
      </c>
      <c r="AB121" s="26" t="s">
        <v>162</v>
      </c>
      <c r="AC121" s="74" t="s">
        <v>36</v>
      </c>
      <c r="AD121" s="74">
        <v>72</v>
      </c>
      <c r="AE121" s="74">
        <v>72</v>
      </c>
      <c r="AF121" s="74">
        <v>78</v>
      </c>
      <c r="AG121" s="75">
        <v>108</v>
      </c>
      <c r="AH121" s="75">
        <v>72</v>
      </c>
      <c r="AI121" s="75">
        <v>72</v>
      </c>
      <c r="AJ121" s="74">
        <f>AI121+AH121+AG121+AF121+AE121</f>
        <v>402</v>
      </c>
      <c r="AK121" s="17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1:49" ht="147.7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>
        <v>0</v>
      </c>
      <c r="S122" s="67">
        <v>4</v>
      </c>
      <c r="T122" s="67">
        <v>6</v>
      </c>
      <c r="U122" s="67">
        <v>0</v>
      </c>
      <c r="V122" s="67">
        <v>1</v>
      </c>
      <c r="W122" s="67">
        <v>0</v>
      </c>
      <c r="X122" s="67">
        <v>0</v>
      </c>
      <c r="Y122" s="67">
        <v>2</v>
      </c>
      <c r="Z122" s="67">
        <v>0</v>
      </c>
      <c r="AA122" s="67">
        <v>1</v>
      </c>
      <c r="AB122" s="29" t="s">
        <v>132</v>
      </c>
      <c r="AC122" s="19" t="s">
        <v>41</v>
      </c>
      <c r="AD122" s="19">
        <v>2</v>
      </c>
      <c r="AE122" s="19">
        <v>2</v>
      </c>
      <c r="AF122" s="19">
        <v>3</v>
      </c>
      <c r="AG122" s="20">
        <v>3</v>
      </c>
      <c r="AH122" s="20">
        <v>3</v>
      </c>
      <c r="AI122" s="20">
        <v>3</v>
      </c>
      <c r="AJ122" s="19">
        <v>3</v>
      </c>
      <c r="AK122" s="21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</row>
    <row r="123" spans="1:49" ht="42">
      <c r="A123" s="41">
        <v>7</v>
      </c>
      <c r="B123" s="41">
        <v>0</v>
      </c>
      <c r="C123" s="41">
        <v>0</v>
      </c>
      <c r="D123" s="41">
        <v>0</v>
      </c>
      <c r="E123" s="41">
        <v>7</v>
      </c>
      <c r="F123" s="41">
        <v>0</v>
      </c>
      <c r="G123" s="41">
        <v>2</v>
      </c>
      <c r="H123" s="41">
        <v>0</v>
      </c>
      <c r="I123" s="41">
        <v>4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4</v>
      </c>
      <c r="T123" s="41">
        <v>7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25" t="s">
        <v>133</v>
      </c>
      <c r="AC123" s="42" t="s">
        <v>36</v>
      </c>
      <c r="AD123" s="42">
        <v>0</v>
      </c>
      <c r="AE123" s="42">
        <v>0</v>
      </c>
      <c r="AF123" s="42">
        <v>971.3</v>
      </c>
      <c r="AG123" s="43">
        <v>40</v>
      </c>
      <c r="AH123" s="43">
        <v>40</v>
      </c>
      <c r="AI123" s="43">
        <f>AI124</f>
        <v>40</v>
      </c>
      <c r="AJ123" s="42">
        <f>AI123+AH123+AG123+AF123</f>
        <v>1091.3</v>
      </c>
      <c r="AK123" s="17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1:49" ht="212.25" customHeight="1">
      <c r="A124" s="96">
        <v>7</v>
      </c>
      <c r="B124" s="96">
        <v>0</v>
      </c>
      <c r="C124" s="96">
        <v>0</v>
      </c>
      <c r="D124" s="96">
        <v>1</v>
      </c>
      <c r="E124" s="96">
        <v>0</v>
      </c>
      <c r="F124" s="96">
        <v>0</v>
      </c>
      <c r="G124" s="96">
        <v>3</v>
      </c>
      <c r="H124" s="96">
        <v>0</v>
      </c>
      <c r="I124" s="96">
        <v>4</v>
      </c>
      <c r="J124" s="96">
        <v>7</v>
      </c>
      <c r="K124" s="96">
        <v>0</v>
      </c>
      <c r="L124" s="96">
        <v>0</v>
      </c>
      <c r="M124" s="96">
        <v>0</v>
      </c>
      <c r="N124" s="96">
        <v>0</v>
      </c>
      <c r="O124" s="70"/>
      <c r="P124" s="70"/>
      <c r="Q124" s="70"/>
      <c r="R124" s="70">
        <v>0</v>
      </c>
      <c r="S124" s="70">
        <v>4</v>
      </c>
      <c r="T124" s="70">
        <v>7</v>
      </c>
      <c r="U124" s="70">
        <v>0</v>
      </c>
      <c r="V124" s="70">
        <v>1</v>
      </c>
      <c r="W124" s="70">
        <v>0</v>
      </c>
      <c r="X124" s="70">
        <v>0</v>
      </c>
      <c r="Y124" s="70">
        <v>0</v>
      </c>
      <c r="Z124" s="70">
        <v>0</v>
      </c>
      <c r="AA124" s="70">
        <v>0</v>
      </c>
      <c r="AB124" s="71" t="s">
        <v>134</v>
      </c>
      <c r="AC124" s="72" t="s">
        <v>36</v>
      </c>
      <c r="AD124" s="72">
        <v>0</v>
      </c>
      <c r="AE124" s="72">
        <v>0</v>
      </c>
      <c r="AF124" s="72">
        <v>971.3</v>
      </c>
      <c r="AG124" s="73">
        <v>40</v>
      </c>
      <c r="AH124" s="73">
        <v>40</v>
      </c>
      <c r="AI124" s="73">
        <v>40</v>
      </c>
      <c r="AJ124" s="72">
        <f>AI124+AH124+AG124+AF124</f>
        <v>1091.3</v>
      </c>
      <c r="AK124" s="17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1:49" ht="137.2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>
        <v>0</v>
      </c>
      <c r="S125" s="18">
        <v>4</v>
      </c>
      <c r="T125" s="18">
        <v>7</v>
      </c>
      <c r="U125" s="18">
        <v>0</v>
      </c>
      <c r="V125" s="18">
        <v>1</v>
      </c>
      <c r="W125" s="18">
        <v>0</v>
      </c>
      <c r="X125" s="18">
        <v>0</v>
      </c>
      <c r="Y125" s="18">
        <v>0</v>
      </c>
      <c r="Z125" s="18">
        <v>0</v>
      </c>
      <c r="AA125" s="18">
        <v>1</v>
      </c>
      <c r="AB125" s="26" t="s">
        <v>135</v>
      </c>
      <c r="AC125" s="15" t="s">
        <v>41</v>
      </c>
      <c r="AD125" s="15">
        <v>650</v>
      </c>
      <c r="AE125" s="15">
        <v>650</v>
      </c>
      <c r="AF125" s="15">
        <v>700</v>
      </c>
      <c r="AG125" s="16">
        <v>720</v>
      </c>
      <c r="AH125" s="16">
        <v>750</v>
      </c>
      <c r="AI125" s="16">
        <v>755</v>
      </c>
      <c r="AJ125" s="19">
        <v>755</v>
      </c>
      <c r="AK125" s="17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1:49" ht="145.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>
        <v>0</v>
      </c>
      <c r="S126" s="18">
        <v>4</v>
      </c>
      <c r="T126" s="18">
        <v>7</v>
      </c>
      <c r="U126" s="18">
        <v>0</v>
      </c>
      <c r="V126" s="18">
        <v>1</v>
      </c>
      <c r="W126" s="18">
        <v>0</v>
      </c>
      <c r="X126" s="18">
        <v>0</v>
      </c>
      <c r="Y126" s="18">
        <v>0</v>
      </c>
      <c r="Z126" s="18">
        <v>0</v>
      </c>
      <c r="AA126" s="18">
        <v>2</v>
      </c>
      <c r="AB126" s="26" t="s">
        <v>136</v>
      </c>
      <c r="AC126" s="15" t="s">
        <v>39</v>
      </c>
      <c r="AD126" s="15">
        <v>45</v>
      </c>
      <c r="AE126" s="15">
        <v>45</v>
      </c>
      <c r="AF126" s="15">
        <v>47</v>
      </c>
      <c r="AG126" s="16">
        <v>49</v>
      </c>
      <c r="AH126" s="16">
        <v>53</v>
      </c>
      <c r="AI126" s="16">
        <v>55</v>
      </c>
      <c r="AJ126" s="19">
        <v>55</v>
      </c>
      <c r="AK126" s="17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1:49" ht="297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>
        <v>0</v>
      </c>
      <c r="S127" s="26">
        <v>4</v>
      </c>
      <c r="T127" s="26">
        <v>7</v>
      </c>
      <c r="U127" s="26">
        <v>0</v>
      </c>
      <c r="V127" s="26">
        <v>1</v>
      </c>
      <c r="W127" s="26">
        <v>0</v>
      </c>
      <c r="X127" s="26">
        <v>0</v>
      </c>
      <c r="Y127" s="26">
        <v>1</v>
      </c>
      <c r="Z127" s="26">
        <v>0</v>
      </c>
      <c r="AA127" s="26">
        <v>0</v>
      </c>
      <c r="AB127" s="26" t="s">
        <v>163</v>
      </c>
      <c r="AC127" s="74" t="s">
        <v>36</v>
      </c>
      <c r="AD127" s="74"/>
      <c r="AE127" s="74">
        <v>0</v>
      </c>
      <c r="AF127" s="74">
        <v>635.8</v>
      </c>
      <c r="AG127" s="75">
        <v>0</v>
      </c>
      <c r="AH127" s="75">
        <v>0</v>
      </c>
      <c r="AI127" s="75">
        <v>0</v>
      </c>
      <c r="AJ127" s="113">
        <f>AF127</f>
        <v>635.8</v>
      </c>
      <c r="AK127" s="17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1:49" ht="151.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>
        <v>0</v>
      </c>
      <c r="S128" s="18">
        <v>4</v>
      </c>
      <c r="T128" s="18">
        <v>7</v>
      </c>
      <c r="U128" s="18">
        <v>0</v>
      </c>
      <c r="V128" s="18">
        <v>1</v>
      </c>
      <c r="W128" s="18">
        <v>0</v>
      </c>
      <c r="X128" s="18">
        <v>0</v>
      </c>
      <c r="Y128" s="18">
        <v>1</v>
      </c>
      <c r="Z128" s="18">
        <v>0</v>
      </c>
      <c r="AA128" s="18">
        <v>1</v>
      </c>
      <c r="AB128" s="26" t="s">
        <v>137</v>
      </c>
      <c r="AC128" s="15" t="s">
        <v>41</v>
      </c>
      <c r="AD128" s="15">
        <v>650</v>
      </c>
      <c r="AE128" s="15">
        <v>650</v>
      </c>
      <c r="AF128" s="15">
        <v>700</v>
      </c>
      <c r="AG128" s="16">
        <v>0</v>
      </c>
      <c r="AH128" s="16">
        <v>0</v>
      </c>
      <c r="AI128" s="16">
        <v>0</v>
      </c>
      <c r="AJ128" s="15">
        <v>700</v>
      </c>
      <c r="AK128" s="17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1:49" ht="28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>
        <v>0</v>
      </c>
      <c r="S129" s="26">
        <v>4</v>
      </c>
      <c r="T129" s="26">
        <v>7</v>
      </c>
      <c r="U129" s="26">
        <v>0</v>
      </c>
      <c r="V129" s="26">
        <v>1</v>
      </c>
      <c r="W129" s="26">
        <v>0</v>
      </c>
      <c r="X129" s="26">
        <v>0</v>
      </c>
      <c r="Y129" s="26">
        <v>2</v>
      </c>
      <c r="Z129" s="26">
        <v>0</v>
      </c>
      <c r="AA129" s="26">
        <v>0</v>
      </c>
      <c r="AB129" s="26" t="s">
        <v>164</v>
      </c>
      <c r="AC129" s="74" t="s">
        <v>36</v>
      </c>
      <c r="AD129" s="74"/>
      <c r="AE129" s="74">
        <v>0</v>
      </c>
      <c r="AF129" s="74">
        <v>272.5</v>
      </c>
      <c r="AG129" s="75">
        <v>0</v>
      </c>
      <c r="AH129" s="75">
        <v>0</v>
      </c>
      <c r="AI129" s="75">
        <v>0</v>
      </c>
      <c r="AJ129" s="74">
        <f>AF129</f>
        <v>272.5</v>
      </c>
      <c r="AK129" s="17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1:49" ht="131.2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>
        <v>0</v>
      </c>
      <c r="S130" s="18">
        <v>4</v>
      </c>
      <c r="T130" s="18">
        <v>7</v>
      </c>
      <c r="U130" s="18">
        <v>0</v>
      </c>
      <c r="V130" s="18">
        <v>1</v>
      </c>
      <c r="W130" s="18">
        <v>0</v>
      </c>
      <c r="X130" s="18">
        <v>0</v>
      </c>
      <c r="Y130" s="18">
        <v>2</v>
      </c>
      <c r="Z130" s="18">
        <v>0</v>
      </c>
      <c r="AA130" s="18">
        <v>1</v>
      </c>
      <c r="AB130" s="26" t="s">
        <v>138</v>
      </c>
      <c r="AC130" s="15" t="s">
        <v>41</v>
      </c>
      <c r="AD130" s="15">
        <v>650</v>
      </c>
      <c r="AE130" s="15">
        <v>650</v>
      </c>
      <c r="AF130" s="15">
        <v>700</v>
      </c>
      <c r="AG130" s="16">
        <v>0</v>
      </c>
      <c r="AH130" s="16">
        <v>0</v>
      </c>
      <c r="AI130" s="16">
        <v>0</v>
      </c>
      <c r="AJ130" s="19">
        <v>700</v>
      </c>
      <c r="AK130" s="27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288" customHeight="1">
      <c r="A131" s="77">
        <v>7</v>
      </c>
      <c r="B131" s="77">
        <v>0</v>
      </c>
      <c r="C131" s="77">
        <v>0</v>
      </c>
      <c r="D131" s="77">
        <v>0</v>
      </c>
      <c r="E131" s="77">
        <v>7</v>
      </c>
      <c r="F131" s="77">
        <v>0</v>
      </c>
      <c r="G131" s="77">
        <v>2</v>
      </c>
      <c r="H131" s="77">
        <v>0</v>
      </c>
      <c r="I131" s="77">
        <v>4</v>
      </c>
      <c r="J131" s="77">
        <v>7</v>
      </c>
      <c r="K131" s="77">
        <v>0</v>
      </c>
      <c r="L131" s="77">
        <v>1</v>
      </c>
      <c r="M131" s="77">
        <v>2</v>
      </c>
      <c r="N131" s="77">
        <v>0</v>
      </c>
      <c r="O131" s="77">
        <v>0</v>
      </c>
      <c r="P131" s="77">
        <v>3</v>
      </c>
      <c r="Q131" s="77" t="s">
        <v>179</v>
      </c>
      <c r="R131" s="77">
        <v>0</v>
      </c>
      <c r="S131" s="77">
        <v>4</v>
      </c>
      <c r="T131" s="77">
        <v>7</v>
      </c>
      <c r="U131" s="77">
        <v>0</v>
      </c>
      <c r="V131" s="77">
        <v>1</v>
      </c>
      <c r="W131" s="77">
        <v>0</v>
      </c>
      <c r="X131" s="77">
        <v>0</v>
      </c>
      <c r="Y131" s="77">
        <v>3</v>
      </c>
      <c r="Z131" s="77">
        <v>0</v>
      </c>
      <c r="AA131" s="77">
        <v>0</v>
      </c>
      <c r="AB131" s="26" t="s">
        <v>165</v>
      </c>
      <c r="AC131" s="74" t="s">
        <v>36</v>
      </c>
      <c r="AD131" s="74">
        <v>0</v>
      </c>
      <c r="AE131" s="74">
        <v>0</v>
      </c>
      <c r="AF131" s="74">
        <v>40</v>
      </c>
      <c r="AG131" s="75">
        <v>40</v>
      </c>
      <c r="AH131" s="75">
        <v>40</v>
      </c>
      <c r="AI131" s="75">
        <v>40</v>
      </c>
      <c r="AJ131" s="74">
        <f>AF131+AG131+AH131+AI131</f>
        <v>160</v>
      </c>
      <c r="AK131" s="27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3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>
        <v>0</v>
      </c>
      <c r="S132" s="28">
        <v>4</v>
      </c>
      <c r="T132" s="28">
        <v>7</v>
      </c>
      <c r="U132" s="28">
        <v>0</v>
      </c>
      <c r="V132" s="28">
        <v>1</v>
      </c>
      <c r="W132" s="28">
        <v>0</v>
      </c>
      <c r="X132" s="28">
        <v>0</v>
      </c>
      <c r="Y132" s="28">
        <v>3</v>
      </c>
      <c r="Z132" s="28">
        <v>0</v>
      </c>
      <c r="AA132" s="28">
        <v>1</v>
      </c>
      <c r="AB132" s="26" t="s">
        <v>139</v>
      </c>
      <c r="AC132" s="15" t="s">
        <v>41</v>
      </c>
      <c r="AD132" s="15">
        <v>650</v>
      </c>
      <c r="AE132" s="15">
        <v>650</v>
      </c>
      <c r="AF132" s="15">
        <v>700</v>
      </c>
      <c r="AG132" s="16">
        <v>720</v>
      </c>
      <c r="AH132" s="16">
        <v>750</v>
      </c>
      <c r="AI132" s="16">
        <v>755</v>
      </c>
      <c r="AJ132" s="19">
        <v>755</v>
      </c>
      <c r="AK132" s="27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207" customHeight="1">
      <c r="A133" s="28">
        <v>0</v>
      </c>
      <c r="B133" s="28">
        <v>5</v>
      </c>
      <c r="C133" s="28">
        <v>0</v>
      </c>
      <c r="D133" s="28">
        <v>1</v>
      </c>
      <c r="E133" s="28">
        <v>0</v>
      </c>
      <c r="F133" s="28">
        <v>0</v>
      </c>
      <c r="G133" s="28">
        <v>3</v>
      </c>
      <c r="H133" s="28">
        <v>0</v>
      </c>
      <c r="I133" s="28">
        <v>4</v>
      </c>
      <c r="J133" s="28">
        <v>7</v>
      </c>
      <c r="K133" s="28">
        <v>1</v>
      </c>
      <c r="L133" s="28">
        <v>0</v>
      </c>
      <c r="M133" s="28">
        <v>0</v>
      </c>
      <c r="N133" s="28">
        <v>4</v>
      </c>
      <c r="O133" s="28">
        <v>2</v>
      </c>
      <c r="P133" s="28">
        <v>4</v>
      </c>
      <c r="Q133" s="28">
        <v>4</v>
      </c>
      <c r="R133" s="28">
        <v>0</v>
      </c>
      <c r="S133" s="28">
        <v>4</v>
      </c>
      <c r="T133" s="28">
        <v>7</v>
      </c>
      <c r="U133" s="28">
        <v>0</v>
      </c>
      <c r="V133" s="28">
        <v>1</v>
      </c>
      <c r="W133" s="28">
        <v>0</v>
      </c>
      <c r="X133" s="28">
        <v>0</v>
      </c>
      <c r="Y133" s="28">
        <v>4</v>
      </c>
      <c r="Z133" s="28">
        <v>0</v>
      </c>
      <c r="AA133" s="28">
        <v>0</v>
      </c>
      <c r="AB133" s="26" t="s">
        <v>167</v>
      </c>
      <c r="AC133" s="15" t="s">
        <v>54</v>
      </c>
      <c r="AD133" s="15">
        <v>0</v>
      </c>
      <c r="AE133" s="15">
        <v>0</v>
      </c>
      <c r="AF133" s="15">
        <v>23</v>
      </c>
      <c r="AG133" s="16">
        <v>0</v>
      </c>
      <c r="AH133" s="16">
        <v>0</v>
      </c>
      <c r="AI133" s="16">
        <v>0</v>
      </c>
      <c r="AJ133" s="19">
        <v>23</v>
      </c>
      <c r="AK133" s="27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37.2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>
        <v>0</v>
      </c>
      <c r="S134" s="28">
        <v>4</v>
      </c>
      <c r="T134" s="28">
        <v>7</v>
      </c>
      <c r="U134" s="28">
        <v>0</v>
      </c>
      <c r="V134" s="28">
        <v>1</v>
      </c>
      <c r="W134" s="28">
        <v>0</v>
      </c>
      <c r="X134" s="28">
        <v>0</v>
      </c>
      <c r="Y134" s="28">
        <v>4</v>
      </c>
      <c r="Z134" s="28">
        <v>0</v>
      </c>
      <c r="AA134" s="28">
        <v>0</v>
      </c>
      <c r="AB134" s="26" t="s">
        <v>168</v>
      </c>
      <c r="AC134" s="15" t="s">
        <v>169</v>
      </c>
      <c r="AD134" s="15">
        <v>0</v>
      </c>
      <c r="AE134" s="15">
        <v>0</v>
      </c>
      <c r="AF134" s="15">
        <v>1</v>
      </c>
      <c r="AG134" s="16">
        <v>0</v>
      </c>
      <c r="AH134" s="16">
        <v>0</v>
      </c>
      <c r="AI134" s="16">
        <v>0</v>
      </c>
      <c r="AJ134" s="19">
        <v>1</v>
      </c>
      <c r="AK134" s="27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</sheetData>
  <sheetProtection/>
  <mergeCells count="51">
    <mergeCell ref="H18:I18"/>
    <mergeCell ref="L18:M18"/>
    <mergeCell ref="AM11:AR11"/>
    <mergeCell ref="AM12:AR12"/>
    <mergeCell ref="AM10:AR10"/>
    <mergeCell ref="Z16:AA18"/>
    <mergeCell ref="AE15:AI15"/>
    <mergeCell ref="AI16:AI18"/>
    <mergeCell ref="AL4:AR4"/>
    <mergeCell ref="AL5:AR5"/>
    <mergeCell ref="AL6:AR6"/>
    <mergeCell ref="AL7:AR7"/>
    <mergeCell ref="AL8:AR8"/>
    <mergeCell ref="AD4:AK4"/>
    <mergeCell ref="AD5:AK5"/>
    <mergeCell ref="AL9:AR9"/>
    <mergeCell ref="AD6:AK6"/>
    <mergeCell ref="AD7:AK7"/>
    <mergeCell ref="A4:R4"/>
    <mergeCell ref="I7:N7"/>
    <mergeCell ref="A6:S6"/>
    <mergeCell ref="AD8:AK8"/>
    <mergeCell ref="AD9:AK9"/>
    <mergeCell ref="AJ16:AJ18"/>
    <mergeCell ref="AE16:AE18"/>
    <mergeCell ref="AF16:AF18"/>
    <mergeCell ref="AG16:AG18"/>
    <mergeCell ref="AB13:AJ14"/>
    <mergeCell ref="AC15:AC18"/>
    <mergeCell ref="AD15:AD18"/>
    <mergeCell ref="AH16:AH18"/>
    <mergeCell ref="AB2:AJ2"/>
    <mergeCell ref="A9:R9"/>
    <mergeCell ref="H16:N16"/>
    <mergeCell ref="AB15:AB18"/>
    <mergeCell ref="O16:Q18"/>
    <mergeCell ref="A13:R13"/>
    <mergeCell ref="A11:J11"/>
    <mergeCell ref="A12:R12"/>
    <mergeCell ref="H17:I17"/>
    <mergeCell ref="L17:M17"/>
    <mergeCell ref="A15:Q15"/>
    <mergeCell ref="R15:AA15"/>
    <mergeCell ref="T16:T18"/>
    <mergeCell ref="U16:U18"/>
    <mergeCell ref="V16:V18"/>
    <mergeCell ref="W16:Y18"/>
    <mergeCell ref="R16:S18"/>
    <mergeCell ref="A16:C18"/>
    <mergeCell ref="F16:G18"/>
    <mergeCell ref="D16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2006-12-31T21:49:30Z</cp:lastPrinted>
  <dcterms:created xsi:type="dcterms:W3CDTF">2015-09-07T13:11:45Z</dcterms:created>
  <dcterms:modified xsi:type="dcterms:W3CDTF">2006-12-31T22:15:56Z</dcterms:modified>
  <cp:category/>
  <cp:version/>
  <cp:contentType/>
  <cp:contentStatus/>
</cp:coreProperties>
</file>