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104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<sst xmlns="http://schemas.openxmlformats.org/spreadsheetml/2006/main" count="312" uniqueCount="188">
  <si>
    <t>Характеристика муниципальной программы</t>
  </si>
  <si>
    <t>Приложение 1</t>
  </si>
  <si>
    <t>к муниципальной программе муниципального образования</t>
  </si>
  <si>
    <t>Западнодвинский район Тверской области</t>
  </si>
  <si>
    <t>(наименование муниципальной программы)</t>
  </si>
  <si>
    <t>"Социальная и молодёжная политика в муниципальном образовании</t>
  </si>
  <si>
    <t>Главный администратор (администратор) муниципальной программы __Администрация Западнодвинского района Тверской области</t>
  </si>
  <si>
    <t>Код бюджетной классификации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</si>
  <si>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</si>
  <si>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</si>
  <si>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</si>
  <si>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Финансовый год, предшествующий году реализации программы, 2013 год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</si>
  <si>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</si>
  <si>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</si>
  <si>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</si>
  <si>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</si>
  <si>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</si>
  <si>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</si>
  <si>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</si>
  <si>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</si>
  <si>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</si>
  <si>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</si>
  <si>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</si>
  <si>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2014 год</t>
  </si>
  <si>
    <t>2015 год</t>
  </si>
  <si>
    <t>2016 год</t>
  </si>
  <si>
    <t>2017 год</t>
  </si>
  <si>
    <t>значение</t>
  </si>
  <si>
    <t>вид мероприятия</t>
  </si>
  <si>
    <t>подвид мероприятия</t>
  </si>
  <si>
    <t>Программа, Всего</t>
  </si>
  <si>
    <t>тыс. руб.</t>
  </si>
  <si>
    <t>Цель программы  "Формирование комплексной системы  социальной  поддержки,  направленной на  социальную  защиту  граждан старшего поколения, детей-сирот и детей, оставшихся без попечения родителей (законных предст.),создание правовых, социально-экономических, политических, культурных и организационных условий и гарантий, направленных на развитие и поддержку молодых граждан, и их самореализацию в интересах общества и государства"</t>
  </si>
  <si>
    <r>
      <t>Показатель  1</t>
    </r>
    <r>
      <rPr>
        <sz val="8"/>
        <rFont val="Times New Roman"/>
        <family val="1"/>
      </rPr>
      <t xml:space="preserve"> Уровень удовлетворенности населения Западнодвинского района Тверской области деятельностью отдела по работе с молодежью;</t>
    </r>
  </si>
  <si>
    <t>%</t>
  </si>
  <si>
    <r>
      <t xml:space="preserve">Показатель 2 </t>
    </r>
    <r>
      <rPr>
        <sz val="8"/>
        <rFont val="Times New Roman"/>
        <family val="1"/>
      </rPr>
      <t>Количество молодежи, принимающей участие в позитивной деятельности района;</t>
    </r>
  </si>
  <si>
    <t>чел.</t>
  </si>
  <si>
    <r>
      <t xml:space="preserve">Показатель 3 </t>
    </r>
    <r>
      <rPr>
        <sz val="8"/>
        <rFont val="Times New Roman"/>
        <family val="1"/>
      </rPr>
      <t>Количество мероприятий различной направленности</t>
    </r>
  </si>
  <si>
    <t>ед.</t>
  </si>
  <si>
    <r>
      <t xml:space="preserve">Показатель 4 </t>
    </r>
    <r>
      <rPr>
        <sz val="8"/>
        <rFont val="Times New Roman"/>
        <family val="1"/>
      </rPr>
      <t>Количество молодых семей, улучшивших жилищные условия в рамках реализации программы.</t>
    </r>
  </si>
  <si>
    <t xml:space="preserve">чел. </t>
  </si>
  <si>
    <r>
      <t>Показатель 5</t>
    </r>
    <r>
      <rPr>
        <sz val="8"/>
        <rFont val="Times New Roman"/>
        <family val="1"/>
      </rPr>
      <t xml:space="preserve"> 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условия.</t>
    </r>
  </si>
  <si>
    <r>
      <t xml:space="preserve">Показатель 6 </t>
    </r>
    <r>
      <rPr>
        <sz val="8"/>
        <rFont val="Times New Roman"/>
        <family val="1"/>
      </rPr>
      <t xml:space="preserve">Количество молодых специалистов, получающих ежемесячную стимулирующую надбавку в размере 0,5 МРОТ </t>
    </r>
  </si>
  <si>
    <r>
      <t xml:space="preserve">Показатель 7 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образовательному кредиту. </t>
    </r>
  </si>
  <si>
    <r>
      <t xml:space="preserve">Показатель 8 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найму жилья. </t>
    </r>
  </si>
  <si>
    <r>
      <t xml:space="preserve">Показатель 9 </t>
    </r>
    <r>
      <rPr>
        <sz val="8"/>
        <rFont val="Times New Roman"/>
        <family val="1"/>
      </rPr>
      <t xml:space="preserve"> Количество граждан, получающих социальные выплаты</t>
    </r>
  </si>
  <si>
    <r>
      <t xml:space="preserve">Показатель 10 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приоритетных объектов и услуг в приоритетных сферах жизнедеятельности </t>
    </r>
  </si>
  <si>
    <r>
      <t>Показатель 11</t>
    </r>
    <r>
      <rPr>
        <sz val="8"/>
        <rFont val="Times New Roman"/>
        <family val="1"/>
      </rPr>
      <t xml:space="preserve"> 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</t>
    </r>
  </si>
  <si>
    <t>Подпрограмма 1                    " Молодежь Западнодвинского района"</t>
  </si>
  <si>
    <t>тыс.руб.</t>
  </si>
  <si>
    <r>
      <t>Задача 1</t>
    </r>
    <r>
      <rPr>
        <sz val="8"/>
        <rFont val="Times New Roman"/>
        <family val="1"/>
      </rPr>
      <t xml:space="preserve"> "Развитие художественного творчества и правовой культуры молодежи»</t>
    </r>
  </si>
  <si>
    <r>
      <t xml:space="preserve">Показатель 1 </t>
    </r>
    <r>
      <rPr>
        <sz val="8"/>
        <rFont val="Times New Roman"/>
        <family val="1"/>
      </rPr>
      <t>Количество молодежи, участвующей в культурно-досуговых и правовых мероприятиях</t>
    </r>
  </si>
  <si>
    <t>единиц</t>
  </si>
  <si>
    <r>
      <t>Показатель 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развитие художественного творчества молодежи" </t>
    </r>
  </si>
  <si>
    <t xml:space="preserve">ед. </t>
  </si>
  <si>
    <r>
      <t>Задача 2</t>
    </r>
    <r>
      <rPr>
        <sz val="8"/>
        <rFont val="Times New Roman"/>
        <family val="1"/>
      </rPr>
      <t xml:space="preserve"> "Профилактика асоциальных явлений в молодежной среде"</t>
    </r>
  </si>
  <si>
    <r>
      <t>Показатель 2</t>
    </r>
    <r>
      <rPr>
        <sz val="8"/>
        <rFont val="Times New Roman"/>
        <family val="1"/>
      </rPr>
      <t xml:space="preserve"> Количество  молодежи, участвующей в мероприятиях по профилактике асоциальных явлений в молодежной среде</t>
    </r>
  </si>
  <si>
    <r>
      <t>Показатель 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профилактику асоциальных явлений" </t>
    </r>
  </si>
  <si>
    <r>
      <t>Задача 3</t>
    </r>
    <r>
      <rPr>
        <sz val="8"/>
        <rFont val="Times New Roman"/>
        <family val="1"/>
      </rPr>
      <t xml:space="preserve">«Воспитание у молодежи потребности в усвоении ценностей общечеловеческой и национальной культуры, создании и приумножении ценностей духовной культуры, участии в культурной жизни общества» </t>
    </r>
  </si>
  <si>
    <r>
      <t xml:space="preserve">Показатель 2 </t>
    </r>
    <r>
      <rPr>
        <sz val="8"/>
        <rFont val="Times New Roman"/>
        <family val="1"/>
      </rPr>
      <t>Количество  молодежи, участвующей в мероприятиях, посвященных памятным датам, праздникам</t>
    </r>
  </si>
  <si>
    <r>
      <t>Показатель1 мероприятия</t>
    </r>
    <r>
      <rPr>
        <sz val="8"/>
        <rFont val="Times New Roman"/>
        <family val="1"/>
      </rPr>
      <t xml:space="preserve"> "Количество проведенных мероприятий, посвященных памятным датам, праздникам  </t>
    </r>
  </si>
  <si>
    <t>Подпрограмма 2 "Патриотическое воспитание граждан Западнодвинского района"</t>
  </si>
  <si>
    <r>
      <t>Задача 1</t>
    </r>
    <r>
      <rPr>
        <sz val="8"/>
        <rFont val="Times New Roman"/>
        <family val="1"/>
      </rPr>
      <t xml:space="preserve"> "Воспитание личности гражданина - патриота Родины, способного встать на защиту интересов страны"</t>
    </r>
  </si>
  <si>
    <r>
      <t>Показатель 1</t>
    </r>
    <r>
      <rPr>
        <sz val="8"/>
        <rFont val="Times New Roman"/>
        <family val="1"/>
      </rPr>
      <t xml:space="preserve"> Количество молодежи, участвующей в мероприятиях патриотической направленности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</si>
  <si>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воспитание личности гражданина-патриота России" </t>
    </r>
  </si>
  <si>
    <r>
      <t>Задача 2</t>
    </r>
    <r>
      <rPr>
        <sz val="8"/>
        <rFont val="Times New Roman"/>
        <family val="1"/>
      </rPr>
      <t xml:space="preserve">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  </r>
  </si>
  <si>
    <r>
      <t>Показатель1 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развитие способностей к проявлению любви к Родине" </t>
    </r>
  </si>
  <si>
    <r>
      <t>Подпрограмма 3 «Профилактика правонарушений и преступлений несовершеннолетних на территории Западнодвинского района»</t>
    </r>
  </si>
  <si>
    <r>
      <t>Задача 1</t>
    </r>
    <r>
      <rPr>
        <sz val="8"/>
        <rFont val="Times New Roman"/>
        <family val="1"/>
      </rPr>
      <t xml:space="preserve"> "Осуществление мероприятий по оказанию комплексной психолого-педагогической, медико-социальной, социально- правовой поддержки несовершеннолетних"</t>
    </r>
  </si>
  <si>
    <r>
      <t xml:space="preserve">Показатель 1 </t>
    </r>
    <r>
      <rPr>
        <sz val="8"/>
        <rFont val="Times New Roman"/>
        <family val="1"/>
      </rPr>
      <t>Количество несовершеннолетних и семей, находящихся в трудной жизненной ситуации</t>
    </r>
  </si>
  <si>
    <t>10;15</t>
  </si>
  <si>
    <t>9;14</t>
  </si>
  <si>
    <t>8;13</t>
  </si>
  <si>
    <t>6;11</t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</si>
  <si>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оказание комплексной психолого-педагогической, медико-социальной, социально-правовой поддержки несовершеннолетним" </t>
    </r>
  </si>
  <si>
    <r>
      <t>Задача 2</t>
    </r>
    <r>
      <rPr>
        <sz val="8"/>
        <rFont val="Times New Roman"/>
        <family val="1"/>
      </rPr>
      <t xml:space="preserve"> "Обеспечение труда, досуга и отдыха детей и подростков, находящихся в социально- опасном положении"</t>
    </r>
  </si>
  <si>
    <r>
      <t>Показатель 2</t>
    </r>
    <r>
      <rPr>
        <sz val="8"/>
        <rFont val="Times New Roman"/>
        <family val="1"/>
      </rPr>
      <t xml:space="preserve"> Количество  беспризорных и безнадзорных детей на территории Западнодвинского района</t>
    </r>
  </si>
  <si>
    <r>
      <t>Показатель3</t>
    </r>
    <r>
      <rPr>
        <sz val="8"/>
        <rFont val="Times New Roman"/>
        <family val="1"/>
      </rPr>
      <t xml:space="preserve"> Количество несовершеннолетних, задействованных в трудовой занятости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</si>
  <si>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обеспечение труда, досуга и отдыха подростков" </t>
    </r>
  </si>
  <si>
    <r>
      <t>Задача 3</t>
    </r>
    <r>
      <rPr>
        <sz val="8"/>
        <rFont val="Times New Roman"/>
        <family val="1"/>
      </rPr>
      <t xml:space="preserve"> "Профилактика преступности, правонарушений и стабилизация криминогенной обстановки в районе"</t>
    </r>
  </si>
  <si>
    <r>
      <t>Показатель 1</t>
    </r>
    <r>
      <rPr>
        <sz val="8"/>
        <rFont val="Times New Roman"/>
        <family val="1"/>
      </rPr>
      <t xml:space="preserve"> Количество преступлений, правонарушений</t>
    </r>
  </si>
  <si>
    <t>2;20</t>
  </si>
  <si>
    <t>1;15</t>
  </si>
  <si>
    <t>0; 10</t>
  </si>
  <si>
    <t>0;9</t>
  </si>
  <si>
    <r>
      <t xml:space="preserve">Показатель 2 </t>
    </r>
    <r>
      <rPr>
        <sz val="8"/>
        <rFont val="Times New Roman"/>
        <family val="1"/>
      </rPr>
      <t>Количество несовершеннолетних, участвующих  мероприятиях по профилактике правонарушений и преступлений</t>
    </r>
  </si>
  <si>
    <r>
      <t>Показатель 1мероприятия</t>
    </r>
    <r>
      <rPr>
        <sz val="8"/>
        <rFont val="Times New Roman"/>
        <family val="1"/>
      </rPr>
      <t xml:space="preserve"> "Количество проведенных мероприятий, направленных на профилактику правонарушений и преступлений" </t>
    </r>
  </si>
  <si>
    <r>
      <t xml:space="preserve">Показатель 1мероприятия </t>
    </r>
    <r>
      <rPr>
        <sz val="8"/>
        <rFont val="Times New Roman"/>
        <family val="1"/>
      </rPr>
      <t>"Отношение финансовой обеспеченности текущего периода к предшествующему периоду"</t>
    </r>
  </si>
  <si>
    <t>153 42,8</t>
  </si>
  <si>
    <r>
      <t>Задача 1   "</t>
    </r>
    <r>
      <rPr>
        <sz val="8"/>
        <rFont val="Times New Roman"/>
        <family val="1"/>
      </rPr>
      <t>Обеспечение жилыми помещениями молодых семей"</t>
    </r>
  </si>
  <si>
    <r>
      <t xml:space="preserve">Показатель 1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программы"</t>
    </r>
  </si>
  <si>
    <r>
      <t xml:space="preserve">Показатель 1административного мероприятия </t>
    </r>
    <r>
      <rPr>
        <sz val="8"/>
        <rFont val="Times New Roman"/>
        <family val="1"/>
      </rPr>
      <t>"Количество выданных свидетельств на приобретение жилых помещений"</t>
    </r>
    <r>
      <rPr>
        <b/>
        <sz val="8"/>
        <rFont val="Times New Roman"/>
        <family val="1"/>
      </rPr>
      <t xml:space="preserve">  </t>
    </r>
  </si>
  <si>
    <r>
      <t xml:space="preserve">Показатель1 мероприятия 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областного бюджета"</t>
    </r>
  </si>
  <si>
    <r>
      <t xml:space="preserve">Показатель1 мероприятия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федерального бюджета"</t>
    </r>
  </si>
  <si>
    <r>
      <t xml:space="preserve">Показатель 1мероприятия </t>
    </r>
    <r>
      <rPr>
        <sz val="8"/>
        <rFont val="Times New Roman"/>
        <family val="1"/>
      </rPr>
      <t>"Количество молодых семей, улучшивших жилищные условия в рамках реализации программы за счет средств местного бюджета"</t>
    </r>
  </si>
  <si>
    <r>
      <t xml:space="preserve">Задача 2 </t>
    </r>
    <r>
      <rPr>
        <sz val="8"/>
        <rFont val="Times New Roman"/>
        <family val="1"/>
      </rPr>
      <t xml:space="preserve"> "Обеспечение жильем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представителей)" </t>
    </r>
  </si>
  <si>
    <t>125 41,4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</si>
  <si>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условия" </t>
    </r>
  </si>
  <si>
    <r>
      <t xml:space="preserve">Показатель 1 мероприятия </t>
    </r>
    <r>
      <rPr>
        <sz val="8"/>
        <rFont val="Times New Roman"/>
        <family val="1"/>
      </rPr>
      <t xml:space="preserve"> 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областного бюджета" </t>
    </r>
  </si>
  <si>
    <r>
      <t xml:space="preserve">Показатель 1мероприятия </t>
    </r>
    <r>
      <rPr>
        <sz val="8"/>
        <rFont val="Times New Roman"/>
        <family val="1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федерального  бюджета" </t>
    </r>
  </si>
  <si>
    <t xml:space="preserve">Подпрограмма 5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2014-2017годы» </t>
  </si>
  <si>
    <r>
      <t xml:space="preserve">Задача 1 </t>
    </r>
    <r>
      <rPr>
        <sz val="8"/>
        <rFont val="Times New Roman"/>
        <family val="1"/>
      </rPr>
      <t xml:space="preserve"> «Привлечение специалистов в учреждения образования и здравоохранения»</t>
    </r>
  </si>
  <si>
    <r>
      <t>Показатель 1</t>
    </r>
    <r>
      <rPr>
        <sz val="8"/>
        <rFont val="Times New Roman"/>
        <family val="1"/>
      </rPr>
      <t xml:space="preserve"> Количество молодых специалистов, получающих ежемесячную стимулирующую надбавку в размере 0,5 МРОТ</t>
    </r>
  </si>
  <si>
    <r>
      <t xml:space="preserve">Показатель 2 </t>
    </r>
    <r>
      <rPr>
        <sz val="8"/>
        <rFont val="Times New Roman"/>
        <family val="1"/>
      </rPr>
      <t>Количество молодых специалистов, получающих компенсационные выплаты по образовательному кредиту</t>
    </r>
  </si>
  <si>
    <t>чел</t>
  </si>
  <si>
    <r>
      <t>Показатель1 мероприятия 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 в размере 0,5 МРОТ" </t>
    </r>
  </si>
  <si>
    <r>
      <t>Показатель1 мероприятия  "</t>
    </r>
    <r>
      <rPr>
        <sz val="8"/>
        <rFont val="Times New Roman"/>
        <family val="1"/>
      </rPr>
      <t xml:space="preserve">Количество молодых специалистов  в учреждениях здравоохранения, получающих ежемесячную стимулирующую надбавку в размере 0,5  МРОТ </t>
    </r>
  </si>
  <si>
    <r>
      <t xml:space="preserve">Показатель1 мероприятия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</si>
  <si>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мероприятия </t>
    </r>
    <r>
      <rPr>
        <sz val="8"/>
        <rFont val="Times New Roman"/>
        <family val="1"/>
      </rPr>
      <t xml:space="preserve"> "Количество молодых специалистов в отрасли образования, получающих компенсационные выплаты по образовательному кредиту"</t>
    </r>
  </si>
  <si>
    <r>
      <t xml:space="preserve">Задача 2  </t>
    </r>
    <r>
      <rPr>
        <sz val="8"/>
        <rFont val="Times New Roman"/>
        <family val="1"/>
      </rPr>
      <t>«Создание благоприятных условий для работы специалистов в медицинских учреждениях и учреждениях образования района»</t>
    </r>
  </si>
  <si>
    <r>
      <t>Показатель 1</t>
    </r>
    <r>
      <rPr>
        <sz val="8"/>
        <rFont val="Times New Roman"/>
        <family val="1"/>
      </rPr>
      <t xml:space="preserve"> Количество молодых специалистов, которым возмещаются затраты по найму жилья</t>
    </r>
  </si>
  <si>
    <r>
      <t xml:space="preserve">Показатель 1мероприятия </t>
    </r>
    <r>
      <rPr>
        <sz val="8"/>
        <rFont val="Times New Roman"/>
        <family val="1"/>
      </rPr>
      <t xml:space="preserve"> "Количество молодых специалистов в отрасли образования, которым возмещаются затраты по найму жилья"</t>
    </r>
  </si>
  <si>
    <r>
      <t xml:space="preserve">Показатель 1мероприятия </t>
    </r>
    <r>
      <rPr>
        <sz val="8"/>
        <rFont val="Times New Roman"/>
        <family val="1"/>
      </rPr>
      <t xml:space="preserve"> "Количество молодых специалистов в отрасли здравоохранения, которым возмещаются затраты по найму жилья"</t>
    </r>
  </si>
  <si>
    <t>Подпрограмма 6 "Социальная поддержка старшего поколения в Западнодвинском районе"</t>
  </si>
  <si>
    <r>
      <t xml:space="preserve">Задача </t>
    </r>
    <r>
      <rPr>
        <sz val="8"/>
        <rFont val="Times New Roman"/>
        <family val="1"/>
      </rPr>
      <t xml:space="preserve"> "Повышение уровня и качества жизни населения через предоставление социальных выплат"</t>
    </r>
  </si>
  <si>
    <r>
      <t>Показатель 1</t>
    </r>
    <r>
      <rPr>
        <sz val="8"/>
        <rFont val="Times New Roman"/>
        <family val="1"/>
      </rPr>
      <t xml:space="preserve"> "Доля граждан, получающих ежемесячную доплату к государственной пенсии за муниципальную службу" </t>
    </r>
  </si>
  <si>
    <r>
      <t>Показатель 2</t>
    </r>
    <r>
      <rPr>
        <sz val="8"/>
        <rFont val="Times New Roman"/>
        <family val="1"/>
      </rPr>
      <t xml:space="preserve"> "Доля граждан, получающих ежемесячную доплату к государственной пенсии за звание "Почетный гражданин Западнодвинского района"</t>
    </r>
  </si>
  <si>
    <r>
      <t>Показатель мероприятия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</si>
  <si>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 xml:space="preserve">Показатель мероприятия 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райрна"</t>
    </r>
  </si>
  <si>
    <t>Подпрограмма 7 "Доступная среда"</t>
  </si>
  <si>
    <r>
      <t xml:space="preserve">Задача </t>
    </r>
    <r>
      <rPr>
        <sz val="8"/>
        <rFont val="Times New Roman"/>
        <family val="1"/>
      </rPr>
  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инвалидов»</t>
    </r>
  </si>
  <si>
    <r>
      <t>Показатель 2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</si>
  <si>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 xml:space="preserve">Показатель1 мероприятия  </t>
    </r>
    <r>
      <rPr>
        <sz val="8"/>
        <rFont val="Times New Roman"/>
        <family val="1"/>
      </rPr>
      <t xml:space="preserve">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</si>
  <si>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 1мероприятия  </t>
    </r>
    <r>
      <rPr>
        <sz val="8"/>
        <rFont val="Times New Roman"/>
        <family val="1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</si>
  <si>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Показатель1 мероприятия  </t>
    </r>
    <r>
      <rPr>
        <sz val="8"/>
        <rFont val="Times New Roman"/>
        <family val="1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</si>
  <si>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t>Мероприятия 1001, направленные на развитие художественного творчества молодежи</t>
  </si>
  <si>
    <t>Мероприятия 2001, направленные на профилактику асоциальных явлений</t>
  </si>
  <si>
    <t xml:space="preserve">Мероприятия 3001, посвященные памятным датам и праздникам </t>
  </si>
  <si>
    <t>Мероприятия 1001, направленные на воспитание личности гражданина- патриота Родины</t>
  </si>
  <si>
    <t>Мероприятия 2001, направленные на развитие способностей к проявлению любви к Родине</t>
  </si>
  <si>
    <t>Мероприятия 2001, направленные на обеспечение труда, досуга и отдыха подростков за счет средств местного бюджета</t>
  </si>
  <si>
    <t>Мероприятия 3001, направленные на профилактику правонарушений и преступлений за счет средств местного бюджета</t>
  </si>
  <si>
    <t>Мероприятие 3002"Обеспечение деятельности муниципальной комиссии по делам несовершеннолетних и защите их прав за счет средств областного бюджета"</t>
  </si>
  <si>
    <t>Административное мероприятие 1001  «Подготовка документов для участия в программе и  выдача свидетельств  на приобретение жилых помещений»</t>
  </si>
  <si>
    <t>Мероприятие 1002  "Обеспечение жилыми помещениями молодых семей" за счет средств областного бюджета"</t>
  </si>
  <si>
    <t>Мероприятие 1003  "Обеспечение жилыми помещениями молодых семей" за счет средств федерального  бюджета"</t>
  </si>
  <si>
    <t>Мероприятие 1004 "Обеспечение жилыми помещениями молодых семей" за счет средств местного  бюджета"</t>
  </si>
  <si>
    <t xml:space="preserve">Мероприятие  2001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областного бюджета" </t>
  </si>
  <si>
    <t xml:space="preserve">Мероприятие  2002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федерального  бюджета" </t>
  </si>
  <si>
    <t xml:space="preserve">Мероприятие 1001 «Выплата стимулирующей надбавки в размере 0,5 МРОТ молодым специалистам   в учреждениях образования"  </t>
  </si>
  <si>
    <t>Мероприятие 1002  "Выплата стимулирующей надбавки в размере 0,5  МРОТ молодым специалистам  в учреждениях здравоохранения"</t>
  </si>
  <si>
    <t>Мероприятие 1003  «Компенсационные выплаты по образовательному кредиту молодым специалистам в отрасли здравоохранения»</t>
  </si>
  <si>
    <t>Мероприятие 1004  «Компенсационные выплаты по образовательному кредиту молодым специалистам в отрасли образования»</t>
  </si>
  <si>
    <t>Мероприятие 2001   «Оплата найма жилья молодым специалистам в отрасли образования»</t>
  </si>
  <si>
    <t>Мероприятие 2002  «Оплата найма жилья молодым специалистам в отрасли здравоохранения»</t>
  </si>
  <si>
    <t>Мероприятие 1001 "Выплата ежемесячной доплаты к государственной  пенсии лицам, замещавшим муниципальные должности и должности муниципальной службы Западнодвинского района"</t>
  </si>
  <si>
    <t>Мероприятие 1002  "Выплата ежемесячной доплаты к государственной пенсии лицам, которым присвоено звание "Почётный гражданин Западнодвинского района"</t>
  </si>
  <si>
    <t>Мероприятие 1001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бюджета»</t>
  </si>
  <si>
    <t>Мероприятие 1002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областного бюджета»</t>
  </si>
  <si>
    <t>Мероприятие 1003  «Дооборудование, адаптация приоритетных объектов и услуг в соцсфере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бюджета»</t>
  </si>
  <si>
    <t>т.р.</t>
  </si>
  <si>
    <t>Мероприятие 1.004 "Дооборудование объектов пандусами и другими специальными устройствами и приспособлениями (аппарели,подъемники,перила,рельефно-контрастные полосы,места крепления колясок и др.) за счет средств местного бюджета"</t>
  </si>
  <si>
    <r>
      <t xml:space="preserve">Показатель 1 </t>
    </r>
    <r>
      <rPr>
        <sz val="8"/>
        <rFont val="Times New Roman"/>
        <family val="1"/>
      </rPr>
      <t>"Количество объектов социальной инфраструктуры,соответствующих требованиям беспрепятственного доступа к ним инвалидов и маломобильных групп населения"</t>
    </r>
  </si>
  <si>
    <t>шт</t>
  </si>
  <si>
    <t>Приложение к постановлению Администрации  района</t>
  </si>
  <si>
    <t>2018 год</t>
  </si>
  <si>
    <t>0;8</t>
  </si>
  <si>
    <t>Программная часть</t>
  </si>
  <si>
    <t>О</t>
  </si>
  <si>
    <t>Б</t>
  </si>
  <si>
    <t>R</t>
  </si>
  <si>
    <t>В</t>
  </si>
  <si>
    <t>Э</t>
  </si>
  <si>
    <t>Западнодвинский район Тверской области на 2014-2019 годы"</t>
  </si>
  <si>
    <t>"Социальная и молодёжная политика в муниципальном образовании Западнодвинский район Тверской области на 2014-2019годы"</t>
  </si>
  <si>
    <t>2019 год</t>
  </si>
  <si>
    <t>Подпрограмма 4  "Приобретение жилых помещений для отдельных категорий граждан в 2014-2019 годах</t>
  </si>
  <si>
    <r>
      <rPr>
        <b/>
        <sz val="8"/>
        <color indexed="10"/>
        <rFont val="Times New Roman"/>
        <family val="1"/>
      </rPr>
      <t>Административные</t>
    </r>
    <r>
      <rPr>
        <b/>
        <sz val="8"/>
        <rFont val="Times New Roman"/>
        <family val="1"/>
      </rPr>
      <t xml:space="preserve"> Мероприятия 1001, направленные на оказание комплексной психолого-педагогической, медико-социальной, социально- правовой поддержки несовершеннолетним за счет средств местного бюджета</t>
    </r>
  </si>
  <si>
    <t>тыс.руб.(да-1 нет-0)</t>
  </si>
  <si>
    <t>код целевой статьи расхода бюджета</t>
  </si>
  <si>
    <r>
      <t xml:space="preserve">Показатель 2 Доля </t>
    </r>
    <r>
      <rPr>
        <sz val="8"/>
        <rFont val="Times New Roman"/>
        <family val="1"/>
      </rPr>
      <t>проведенных культурно-досуговых мероприятий и мероприятий, направленных на повышение правовой культуры молодежи</t>
    </r>
  </si>
  <si>
    <r>
      <t>Показатель 1 Доля</t>
    </r>
    <r>
      <rPr>
        <sz val="8"/>
        <rFont val="Times New Roman"/>
        <family val="1"/>
      </rPr>
      <t xml:space="preserve"> мероприятий по профилактике асоциальных явлений в молодежной среде</t>
    </r>
  </si>
  <si>
    <r>
      <t xml:space="preserve">Показатель 1 Доля </t>
    </r>
    <r>
      <rPr>
        <sz val="8"/>
        <rFont val="Times New Roman"/>
        <family val="1"/>
      </rPr>
      <t>проведенных  мероприятий, посвященных праздникам, памятным датам</t>
    </r>
  </si>
  <si>
    <r>
      <t xml:space="preserve">Показатель 2 Доля </t>
    </r>
    <r>
      <rPr>
        <sz val="8"/>
        <rFont val="Times New Roman"/>
        <family val="1"/>
      </rPr>
      <t>проведенных мероприятий патриотической направленности</t>
    </r>
  </si>
  <si>
    <r>
      <t>Показатель 2 Доля</t>
    </r>
    <r>
      <rPr>
        <sz val="8"/>
        <rFont val="Times New Roman"/>
        <family val="1"/>
      </rPr>
      <t xml:space="preserve"> проведенных мероприятий патриотической направленности</t>
    </r>
  </si>
  <si>
    <r>
      <t xml:space="preserve">Показатель 2 </t>
    </r>
    <r>
      <rPr>
        <sz val="8"/>
        <rFont val="Times New Roman"/>
        <family val="1"/>
      </rPr>
      <t>Количество несовершеннолетних охваченных мероприятиями по оказанию  комплексной психолого-педагогической, медико-социальной, социально- правовой поддержки несовершеннолетних.</t>
    </r>
  </si>
  <si>
    <r>
      <t xml:space="preserve">Показатель 1 </t>
    </r>
    <r>
      <rPr>
        <sz val="8"/>
        <rFont val="Times New Roman"/>
        <family val="1"/>
      </rPr>
      <t>Количество несовершеннолетних охваченных мероприятиями напрвленными  на организацию отдыха и досуга несовершеннолетних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</si>
  <si>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проведенных заседаний муниципальной комиссии по делам несовершеннолетних и защите их прав </t>
    </r>
  </si>
  <si>
    <t>ед</t>
  </si>
  <si>
    <t xml:space="preserve">Административные мероприятия 3003, направленные на профилактику правонарушений и преступлений </t>
  </si>
  <si>
    <t>да-1 нет-о</t>
  </si>
  <si>
    <r>
      <t>Показатель 3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района ,охваченных мерами социальной поддержки от общего количества граждан представителей старшего порколения западнодвинского района</t>
    </r>
  </si>
  <si>
    <r>
      <t>Показатель 1</t>
    </r>
    <r>
      <rPr>
        <sz val="8"/>
        <rFont val="Times New Roman"/>
        <family val="1"/>
      </rPr>
      <t xml:space="preserve"> "Доля инвалидов, которым доступны  приоритетные объекты  и услуги  в приоритетных сферах жизнедеятельности " </t>
    </r>
  </si>
  <si>
    <t xml:space="preserve">направление расходов </t>
  </si>
  <si>
    <t>Административное мероприятие 2003 "Предоставление жилого помещения по договору спецнайма специалистам,необходимым для оказания услуг в сфере образования,культуры,спорта и здравоохранения"</t>
  </si>
  <si>
    <t>да-1 нет-0</t>
  </si>
  <si>
    <t>Показатель 1Количество специалистов в отрасли образования,культуры,спорта и здравоохранения,которым предоставлено жилье по договору спецнайма"</t>
  </si>
  <si>
    <t>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</si>
</sst>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1" fillId="0" borderId="10" xfId="52" applyBorder="1">
      <alignment/>
      <protection/>
    </xf>
    <xf numFmtId="0" fontId="1" fillId="0" borderId="0" xfId="52" applyBorder="1">
      <alignment/>
      <protection/>
    </xf>
    <xf numFmtId="0" fontId="2" fillId="0" borderId="0" xfId="52" applyFont="1" applyBorder="1">
      <alignment/>
      <protection/>
    </xf>
    <xf numFmtId="0" fontId="1" fillId="0" borderId="11" xfId="52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1" fillId="0" borderId="0" xfId="52" applyFill="1" applyBorder="1">
      <alignment/>
      <protection/>
    </xf>
    <xf numFmtId="0" fontId="1" fillId="0" borderId="12" xfId="52" applyBorder="1">
      <alignment/>
      <protection/>
    </xf>
    <xf numFmtId="0" fontId="2" fillId="0" borderId="11" xfId="52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24" borderId="10" xfId="52" applyFont="1" applyFill="1" applyBorder="1" applyAlignment="1">
      <alignment vertical="center" wrapText="1"/>
      <protection/>
    </xf>
    <xf numFmtId="0" fontId="3" fillId="24" borderId="10" xfId="52" applyFont="1" applyFill="1" applyBorder="1" applyAlignment="1">
      <alignment vertical="center" wrapText="1"/>
      <protection/>
    </xf>
    <xf numFmtId="0" fontId="3" fillId="24" borderId="10" xfId="52" applyFont="1" applyFill="1" applyBorder="1" applyAlignment="1">
      <alignment horizontal="center" vertical="center" wrapText="1"/>
      <protection/>
    </xf>
    <xf numFmtId="0" fontId="3" fillId="24" borderId="14" xfId="52" applyFont="1" applyFill="1" applyBorder="1" applyAlignment="1">
      <alignment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5" fillId="0" borderId="10" xfId="52" applyFont="1" applyBorder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3" fillId="0" borderId="15" xfId="52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/>
      <protection/>
    </xf>
    <xf numFmtId="0" fontId="5" fillId="0" borderId="0" xfId="52" applyFont="1" applyBorder="1">
      <alignment/>
      <protection/>
    </xf>
    <xf numFmtId="0" fontId="5" fillId="0" borderId="14" xfId="52" applyFont="1" applyBorder="1">
      <alignment/>
      <protection/>
    </xf>
    <xf numFmtId="0" fontId="3" fillId="0" borderId="14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5" fillId="0" borderId="10" xfId="52" applyFont="1" applyFill="1" applyBorder="1">
      <alignment/>
      <protection/>
    </xf>
    <xf numFmtId="0" fontId="4" fillId="24" borderId="14" xfId="52" applyFont="1" applyFill="1" applyBorder="1" applyAlignment="1">
      <alignment vertical="center" wrapText="1"/>
      <protection/>
    </xf>
    <xf numFmtId="0" fontId="3" fillId="24" borderId="14" xfId="52" applyFont="1" applyFill="1" applyBorder="1" applyAlignment="1">
      <alignment horizontal="center" vertical="center" wrapText="1"/>
      <protection/>
    </xf>
    <xf numFmtId="0" fontId="3" fillId="24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24" borderId="13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5" fillId="24" borderId="10" xfId="52" applyFont="1" applyFill="1" applyBorder="1">
      <alignment/>
      <protection/>
    </xf>
    <xf numFmtId="0" fontId="3" fillId="24" borderId="10" xfId="52" applyFont="1" applyFill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3" fillId="0" borderId="15" xfId="52" applyFont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5" fillId="24" borderId="14" xfId="52" applyFont="1" applyFill="1" applyBorder="1">
      <alignment/>
      <protection/>
    </xf>
    <xf numFmtId="0" fontId="3" fillId="24" borderId="14" xfId="52" applyFont="1" applyFill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10" xfId="52" applyFont="1" applyBorder="1">
      <alignment/>
      <protection/>
    </xf>
    <xf numFmtId="0" fontId="3" fillId="0" borderId="15" xfId="52" applyFont="1" applyFill="1" applyBorder="1" applyAlignment="1">
      <alignment wrapText="1"/>
      <protection/>
    </xf>
    <xf numFmtId="0" fontId="4" fillId="0" borderId="14" xfId="52" applyFont="1" applyBorder="1">
      <alignment/>
      <protection/>
    </xf>
    <xf numFmtId="0" fontId="3" fillId="0" borderId="0" xfId="52" applyFont="1" applyAlignment="1">
      <alignment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24" borderId="10" xfId="52" applyFont="1" applyFill="1" applyBorder="1">
      <alignment/>
      <protection/>
    </xf>
    <xf numFmtId="0" fontId="2" fillId="0" borderId="10" xfId="52" applyFont="1" applyBorder="1">
      <alignment/>
      <protection/>
    </xf>
    <xf numFmtId="0" fontId="4" fillId="20" borderId="10" xfId="52" applyFont="1" applyFill="1" applyBorder="1" applyAlignment="1">
      <alignment vertical="center" wrapText="1"/>
      <protection/>
    </xf>
    <xf numFmtId="0" fontId="3" fillId="20" borderId="10" xfId="52" applyFont="1" applyFill="1" applyBorder="1" applyAlignment="1">
      <alignment vertical="center" wrapText="1"/>
      <protection/>
    </xf>
    <xf numFmtId="0" fontId="4" fillId="20" borderId="10" xfId="52" applyFont="1" applyFill="1" applyBorder="1" applyAlignment="1">
      <alignment horizontal="center" vertical="center" wrapText="1"/>
      <protection/>
    </xf>
    <xf numFmtId="0" fontId="4" fillId="20" borderId="13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vertical="center" wrapText="1"/>
      <protection/>
    </xf>
    <xf numFmtId="0" fontId="6" fillId="0" borderId="10" xfId="52" applyFont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5" fillId="20" borderId="10" xfId="52" applyFont="1" applyFill="1" applyBorder="1">
      <alignment/>
      <protection/>
    </xf>
    <xf numFmtId="0" fontId="3" fillId="20" borderId="10" xfId="52" applyFont="1" applyFill="1" applyBorder="1" applyAlignment="1">
      <alignment horizontal="center"/>
      <protection/>
    </xf>
    <xf numFmtId="0" fontId="4" fillId="20" borderId="10" xfId="52" applyFont="1" applyFill="1" applyBorder="1" applyAlignment="1">
      <alignment horizontal="center" vertical="center"/>
      <protection/>
    </xf>
    <xf numFmtId="0" fontId="4" fillId="20" borderId="14" xfId="52" applyFont="1" applyFill="1" applyBorder="1" applyAlignment="1">
      <alignment horizontal="center" vertical="center" wrapText="1"/>
      <protection/>
    </xf>
    <xf numFmtId="0" fontId="6" fillId="0" borderId="15" xfId="52" applyFont="1" applyBorder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4" fillId="20" borderId="10" xfId="52" applyFont="1" applyFill="1" applyBorder="1" applyAlignment="1">
      <alignment horizontal="center"/>
      <protection/>
    </xf>
    <xf numFmtId="0" fontId="3" fillId="20" borderId="10" xfId="52" applyFont="1" applyFill="1" applyBorder="1" applyAlignment="1">
      <alignment wrapText="1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4" fillId="20" borderId="10" xfId="52" applyFont="1" applyFill="1" applyBorder="1">
      <alignment/>
      <protection/>
    </xf>
    <xf numFmtId="0" fontId="3" fillId="0" borderId="10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5" xfId="52" applyFont="1" applyBorder="1">
      <alignment/>
      <protection/>
    </xf>
    <xf numFmtId="0" fontId="3" fillId="0" borderId="15" xfId="52" applyFont="1" applyBorder="1" applyAlignment="1">
      <alignment horizontal="center" vertical="center"/>
      <protection/>
    </xf>
    <xf numFmtId="0" fontId="4" fillId="20" borderId="14" xfId="52" applyFont="1" applyFill="1" applyBorder="1" applyAlignment="1">
      <alignment vertical="center" wrapText="1"/>
      <protection/>
    </xf>
    <xf numFmtId="0" fontId="3" fillId="20" borderId="14" xfId="52" applyFont="1" applyFill="1" applyBorder="1" applyAlignment="1">
      <alignment vertical="center" wrapText="1"/>
      <protection/>
    </xf>
    <xf numFmtId="0" fontId="4" fillId="20" borderId="16" xfId="52" applyFont="1" applyFill="1" applyBorder="1" applyAlignment="1">
      <alignment horizontal="center" vertical="center" wrapText="1"/>
      <protection/>
    </xf>
    <xf numFmtId="164" fontId="3" fillId="24" borderId="10" xfId="52" applyNumberFormat="1" applyFont="1" applyFill="1" applyBorder="1" applyAlignment="1">
      <alignment vertical="center" wrapText="1"/>
      <protection/>
    </xf>
    <xf numFmtId="3" fontId="3" fillId="24" borderId="10" xfId="52" applyNumberFormat="1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vertical="center"/>
      <protection/>
    </xf>
    <xf numFmtId="1" fontId="5" fillId="0" borderId="10" xfId="52" applyNumberFormat="1" applyFont="1" applyBorder="1" applyAlignment="1">
      <alignment vertical="center"/>
      <protection/>
    </xf>
    <xf numFmtId="0" fontId="5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24" borderId="14" xfId="52" applyNumberFormat="1" applyFont="1" applyFill="1" applyBorder="1" applyAlignment="1">
      <alignment horizontal="center" vertical="center" wrapText="1"/>
      <protection/>
    </xf>
    <xf numFmtId="164" fontId="3" fillId="24" borderId="10" xfId="52" applyNumberFormat="1" applyFont="1" applyFill="1" applyBorder="1" applyAlignment="1">
      <alignment horizontal="center" vertical="center" wrapText="1"/>
      <protection/>
    </xf>
    <xf numFmtId="164" fontId="4" fillId="2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165" fontId="3" fillId="24" borderId="10" xfId="52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164" fontId="6" fillId="0" borderId="0" xfId="52" applyNumberFormat="1" applyFont="1" applyBorder="1" applyAlignment="1">
      <alignment vertical="center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164" fontId="3" fillId="25" borderId="10" xfId="52" applyNumberFormat="1" applyFont="1" applyFill="1" applyBorder="1" applyAlignment="1">
      <alignment horizontal="center" vertical="center" wrapText="1"/>
      <protection/>
    </xf>
    <xf numFmtId="165" fontId="8" fillId="24" borderId="10" xfId="52" applyNumberFormat="1" applyFont="1" applyFill="1" applyBorder="1" applyAlignment="1">
      <alignment vertical="center" wrapText="1"/>
      <protection/>
    </xf>
    <xf numFmtId="164" fontId="5" fillId="0" borderId="0" xfId="52" applyNumberFormat="1" applyFont="1" applyBorder="1">
      <alignment/>
      <protection/>
    </xf>
    <xf numFmtId="0" fontId="3" fillId="24" borderId="10" xfId="52" applyNumberFormat="1" applyFont="1" applyFill="1" applyBorder="1" applyAlignment="1">
      <alignment horizontal="center" vertical="center" wrapText="1"/>
      <protection/>
    </xf>
    <xf numFmtId="4" fontId="3" fillId="24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wrapText="1"/>
      <protection/>
    </xf>
    <xf numFmtId="0" fontId="10" fillId="0" borderId="15" xfId="52" applyFont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4" fontId="8" fillId="24" borderId="13" xfId="52" applyNumberFormat="1" applyFont="1" applyFill="1" applyBorder="1" applyAlignment="1">
      <alignment vertical="center" wrapText="1"/>
      <protection/>
    </xf>
    <xf numFmtId="0" fontId="4" fillId="22" borderId="10" xfId="52" applyFont="1" applyFill="1" applyBorder="1" applyAlignment="1">
      <alignment horizontal="center" vertical="center" wrapText="1"/>
      <protection/>
    </xf>
    <xf numFmtId="164" fontId="8" fillId="22" borderId="10" xfId="52" applyNumberFormat="1" applyFont="1" applyFill="1" applyBorder="1" applyAlignment="1">
      <alignment vertical="center" wrapText="1"/>
      <protection/>
    </xf>
    <xf numFmtId="0" fontId="4" fillId="22" borderId="13" xfId="52" applyFont="1" applyFill="1" applyBorder="1" applyAlignment="1">
      <alignment horizontal="center" vertical="center" wrapText="1"/>
      <protection/>
    </xf>
    <xf numFmtId="0" fontId="10" fillId="22" borderId="10" xfId="52" applyFont="1" applyFill="1" applyBorder="1" applyAlignment="1">
      <alignment horizontal="center" vertical="center" wrapText="1"/>
      <protection/>
    </xf>
    <xf numFmtId="0" fontId="4" fillId="22" borderId="15" xfId="52" applyFont="1" applyFill="1" applyBorder="1" applyAlignment="1">
      <alignment horizontal="center" vertical="center"/>
      <protection/>
    </xf>
    <xf numFmtId="0" fontId="4" fillId="22" borderId="10" xfId="52" applyFont="1" applyFill="1" applyBorder="1" applyAlignment="1">
      <alignment horizontal="center" vertical="center"/>
      <protection/>
    </xf>
    <xf numFmtId="0" fontId="4" fillId="22" borderId="14" xfId="52" applyFont="1" applyFill="1" applyBorder="1" applyAlignment="1">
      <alignment horizontal="center" vertical="center"/>
      <protection/>
    </xf>
    <xf numFmtId="0" fontId="3" fillId="22" borderId="16" xfId="52" applyFont="1" applyFill="1" applyBorder="1" applyAlignment="1">
      <alignment horizontal="center" vertical="center" wrapText="1"/>
      <protection/>
    </xf>
    <xf numFmtId="0" fontId="3" fillId="22" borderId="13" xfId="52" applyFont="1" applyFill="1" applyBorder="1" applyAlignment="1">
      <alignment horizontal="center" vertical="center" wrapText="1"/>
      <protection/>
    </xf>
    <xf numFmtId="0" fontId="3" fillId="22" borderId="10" xfId="52" applyFont="1" applyFill="1" applyBorder="1" applyAlignment="1">
      <alignment horizontal="center" vertical="center" wrapText="1"/>
      <protection/>
    </xf>
    <xf numFmtId="0" fontId="3" fillId="22" borderId="17" xfId="52" applyFont="1" applyFill="1" applyBorder="1" applyAlignment="1">
      <alignment horizontal="center" vertical="center" wrapText="1"/>
      <protection/>
    </xf>
    <xf numFmtId="164" fontId="3" fillId="22" borderId="10" xfId="52" applyNumberFormat="1" applyFont="1" applyFill="1" applyBorder="1" applyAlignment="1">
      <alignment horizontal="center" vertical="center" wrapText="1"/>
      <protection/>
    </xf>
    <xf numFmtId="0" fontId="3" fillId="22" borderId="10" xfId="52" applyFont="1" applyFill="1" applyBorder="1" applyAlignment="1">
      <alignment horizontal="center" vertical="center"/>
      <protection/>
    </xf>
    <xf numFmtId="164" fontId="4" fillId="22" borderId="10" xfId="52" applyNumberFormat="1" applyFont="1" applyFill="1" applyBorder="1" applyAlignment="1">
      <alignment horizontal="center" vertical="center" wrapText="1"/>
      <protection/>
    </xf>
    <xf numFmtId="0" fontId="3" fillId="22" borderId="17" xfId="52" applyFont="1" applyFill="1" applyBorder="1" applyAlignment="1">
      <alignment horizontal="center" vertical="center"/>
      <protection/>
    </xf>
    <xf numFmtId="0" fontId="11" fillId="22" borderId="15" xfId="52" applyFont="1" applyFill="1" applyBorder="1" applyAlignment="1">
      <alignment horizontal="center" vertical="center"/>
      <protection/>
    </xf>
    <xf numFmtId="0" fontId="3" fillId="22" borderId="14" xfId="52" applyFont="1" applyFill="1" applyBorder="1" applyAlignment="1">
      <alignment horizontal="center" vertical="center"/>
      <protection/>
    </xf>
    <xf numFmtId="0" fontId="6" fillId="22" borderId="10" xfId="52" applyFont="1" applyFill="1" applyBorder="1" applyAlignment="1">
      <alignment vertical="center"/>
      <protection/>
    </xf>
    <xf numFmtId="0" fontId="5" fillId="22" borderId="10" xfId="52" applyFont="1" applyFill="1" applyBorder="1" applyAlignment="1">
      <alignment vertical="center"/>
      <protection/>
    </xf>
    <xf numFmtId="0" fontId="4" fillId="22" borderId="10" xfId="52" applyFont="1" applyFill="1" applyBorder="1" applyAlignment="1">
      <alignment vertical="center"/>
      <protection/>
    </xf>
    <xf numFmtId="0" fontId="3" fillId="22" borderId="15" xfId="52" applyFont="1" applyFill="1" applyBorder="1" applyAlignment="1">
      <alignment horizontal="center" vertical="center"/>
      <protection/>
    </xf>
    <xf numFmtId="0" fontId="4" fillId="22" borderId="16" xfId="52" applyFont="1" applyFill="1" applyBorder="1" applyAlignment="1">
      <alignment horizontal="center" vertical="center" wrapText="1"/>
      <protection/>
    </xf>
    <xf numFmtId="0" fontId="0" fillId="22" borderId="0" xfId="0" applyFill="1" applyAlignment="1">
      <alignment/>
    </xf>
    <xf numFmtId="0" fontId="3" fillId="24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5" fillId="24" borderId="10" xfId="52" applyFont="1" applyFill="1" applyBorder="1" applyAlignment="1">
      <alignment horizontal="center"/>
      <protection/>
    </xf>
    <xf numFmtId="0" fontId="5" fillId="20" borderId="10" xfId="52" applyFont="1" applyFill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5" fillId="24" borderId="14" xfId="52" applyFont="1" applyFill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24" borderId="10" xfId="52" applyFont="1" applyFill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24" borderId="14" xfId="52" applyFont="1" applyFill="1" applyBorder="1" applyAlignment="1">
      <alignment horizontal="center" wrapText="1"/>
      <protection/>
    </xf>
    <xf numFmtId="0" fontId="4" fillId="20" borderId="10" xfId="52" applyFont="1" applyFill="1" applyBorder="1" applyAlignment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center" wrapText="1"/>
      <protection/>
    </xf>
    <xf numFmtId="0" fontId="4" fillId="20" borderId="14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textRotation="90" wrapText="1"/>
      <protection/>
    </xf>
    <xf numFmtId="0" fontId="4" fillId="0" borderId="19" xfId="52" applyFont="1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20" xfId="52" applyFont="1" applyBorder="1" applyAlignment="1">
      <alignment horizontal="center" vertical="center" textRotation="90" wrapText="1"/>
      <protection/>
    </xf>
    <xf numFmtId="0" fontId="4" fillId="0" borderId="0" xfId="52" applyFont="1" applyBorder="1" applyAlignment="1">
      <alignment horizontal="center" vertical="center" textRotation="90" wrapText="1"/>
      <protection/>
    </xf>
    <xf numFmtId="0" fontId="4" fillId="0" borderId="21" xfId="52" applyFont="1" applyBorder="1" applyAlignment="1">
      <alignment horizontal="center" vertical="center" textRotation="90" wrapText="1"/>
      <protection/>
    </xf>
    <xf numFmtId="0" fontId="5" fillId="0" borderId="16" xfId="52" applyFont="1" applyBorder="1" applyAlignment="1">
      <alignment horizontal="center" vertical="center" textRotation="90" wrapText="1"/>
      <protection/>
    </xf>
    <xf numFmtId="0" fontId="5" fillId="0" borderId="22" xfId="52" applyFont="1" applyBorder="1" applyAlignment="1">
      <alignment horizontal="center" vertical="center" textRotation="90" wrapText="1"/>
      <protection/>
    </xf>
    <xf numFmtId="0" fontId="5" fillId="0" borderId="23" xfId="52" applyFont="1" applyBorder="1" applyAlignment="1">
      <alignment horizontal="center" vertical="center" textRotation="90" wrapText="1"/>
      <protection/>
    </xf>
    <xf numFmtId="0" fontId="4" fillId="0" borderId="0" xfId="52" applyFont="1" applyAlignment="1">
      <alignment horizontal="left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textRotation="88" wrapText="1"/>
      <protection/>
    </xf>
    <xf numFmtId="0" fontId="4" fillId="0" borderId="17" xfId="52" applyFont="1" applyBorder="1" applyAlignment="1">
      <alignment horizontal="center" vertical="center" textRotation="88" wrapText="1"/>
      <protection/>
    </xf>
    <xf numFmtId="0" fontId="5" fillId="0" borderId="14" xfId="52" applyFont="1" applyBorder="1" applyAlignment="1">
      <alignment horizontal="center" vertical="center" textRotation="88" wrapText="1"/>
      <protection/>
    </xf>
    <xf numFmtId="0" fontId="4" fillId="0" borderId="16" xfId="52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center" vertical="center" textRotation="90" wrapText="1"/>
      <protection/>
    </xf>
    <xf numFmtId="0" fontId="4" fillId="0" borderId="23" xfId="52" applyFont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4" fillId="0" borderId="17" xfId="52" applyFont="1" applyBorder="1" applyAlignment="1">
      <alignment horizontal="center" vertical="center" textRotation="90" wrapText="1"/>
      <protection/>
    </xf>
    <xf numFmtId="0" fontId="5" fillId="0" borderId="14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89" wrapText="1"/>
      <protection/>
    </xf>
    <xf numFmtId="0" fontId="4" fillId="0" borderId="17" xfId="52" applyFont="1" applyBorder="1" applyAlignment="1">
      <alignment horizontal="center" vertical="center" textRotation="89" wrapText="1"/>
      <protection/>
    </xf>
    <xf numFmtId="0" fontId="5" fillId="0" borderId="14" xfId="52" applyFont="1" applyBorder="1" applyAlignment="1">
      <alignment horizontal="center" vertical="center" textRotation="89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4" fillId="22" borderId="17" xfId="52" applyFont="1" applyFill="1" applyBorder="1" applyAlignment="1">
      <alignment horizontal="center" vertical="center" wrapText="1"/>
      <protection/>
    </xf>
    <xf numFmtId="0" fontId="5" fillId="22" borderId="14" xfId="52" applyFont="1" applyFill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textRotation="88" wrapText="1"/>
      <protection/>
    </xf>
    <xf numFmtId="0" fontId="4" fillId="0" borderId="12" xfId="52" applyFont="1" applyBorder="1" applyAlignment="1">
      <alignment horizontal="center" vertical="center" textRotation="88" wrapText="1"/>
      <protection/>
    </xf>
    <xf numFmtId="0" fontId="4" fillId="0" borderId="20" xfId="52" applyFont="1" applyBorder="1" applyAlignment="1">
      <alignment horizontal="center" vertical="center" textRotation="88" wrapText="1"/>
      <protection/>
    </xf>
    <xf numFmtId="0" fontId="4" fillId="0" borderId="21" xfId="52" applyFont="1" applyBorder="1" applyAlignment="1">
      <alignment horizontal="center" vertical="center" textRotation="88" wrapText="1"/>
      <protection/>
    </xf>
    <xf numFmtId="0" fontId="5" fillId="0" borderId="16" xfId="52" applyFont="1" applyBorder="1" applyAlignment="1">
      <alignment horizontal="center" vertical="center" textRotation="88" wrapText="1"/>
      <protection/>
    </xf>
    <xf numFmtId="0" fontId="5" fillId="0" borderId="23" xfId="52" applyFont="1" applyBorder="1" applyAlignment="1">
      <alignment horizontal="center" vertical="center" textRotation="88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34"/>
  <sheetViews>
    <sheetView tabSelected="1" zoomScalePageLayoutView="0" workbookViewId="0" topLeftCell="W83">
      <selection activeCell="AC84" sqref="AC84:AC134"/>
    </sheetView>
  </sheetViews>
  <sheetFormatPr defaultColWidth="9.140625" defaultRowHeight="15"/>
  <cols>
    <col min="1" max="1" width="2.140625" style="0" customWidth="1"/>
    <col min="2" max="2" width="1.8515625" style="0" customWidth="1"/>
    <col min="3" max="3" width="2.421875" style="0" customWidth="1"/>
    <col min="4" max="4" width="1.7109375" style="0" customWidth="1"/>
    <col min="5" max="5" width="2.140625" style="0" customWidth="1"/>
    <col min="6" max="6" width="1.8515625" style="0" customWidth="1"/>
    <col min="7" max="7" width="2.421875" style="0" customWidth="1"/>
    <col min="8" max="8" width="2.140625" style="0" customWidth="1"/>
    <col min="9" max="9" width="2.00390625" style="0" customWidth="1"/>
    <col min="10" max="10" width="2.140625" style="0" customWidth="1"/>
    <col min="11" max="12" width="1.8515625" style="0" customWidth="1"/>
    <col min="13" max="13" width="2.28125" style="0" customWidth="1"/>
    <col min="14" max="15" width="2.421875" style="0" customWidth="1"/>
    <col min="16" max="16" width="2.140625" style="0" customWidth="1"/>
    <col min="17" max="17" width="2.421875" style="0" customWidth="1"/>
    <col min="18" max="18" width="2.28125" style="0" customWidth="1"/>
    <col min="19" max="19" width="2.421875" style="0" customWidth="1"/>
    <col min="20" max="20" width="2.57421875" style="0" customWidth="1"/>
    <col min="21" max="21" width="2.421875" style="0" customWidth="1"/>
    <col min="22" max="22" width="2.57421875" style="0" customWidth="1"/>
    <col min="23" max="23" width="2.140625" style="0" customWidth="1"/>
    <col min="24" max="24" width="2.7109375" style="0" customWidth="1"/>
    <col min="25" max="25" width="2.421875" style="0" customWidth="1"/>
    <col min="26" max="26" width="1.8515625" style="0" customWidth="1"/>
    <col min="27" max="27" width="2.421875" style="0" customWidth="1"/>
    <col min="28" max="28" width="13.140625" style="0" customWidth="1"/>
    <col min="29" max="29" width="3.28125" style="0" customWidth="1"/>
    <col min="30" max="30" width="4.8515625" style="0" customWidth="1"/>
    <col min="31" max="31" width="5.7109375" style="0" customWidth="1"/>
    <col min="32" max="32" width="5.140625" style="0" customWidth="1"/>
    <col min="33" max="33" width="5.8515625" style="137" customWidth="1"/>
    <col min="34" max="34" width="5.8515625" style="161" customWidth="1"/>
    <col min="35" max="35" width="5.57421875" style="0" customWidth="1"/>
    <col min="36" max="36" width="5.140625" style="0" customWidth="1"/>
    <col min="37" max="37" width="6.00390625" style="0" customWidth="1"/>
  </cols>
  <sheetData>
    <row r="1" spans="28:37" ht="13.5">
      <c r="AB1" s="200" t="s">
        <v>154</v>
      </c>
      <c r="AC1" s="200"/>
      <c r="AD1" s="200"/>
      <c r="AE1" s="200"/>
      <c r="AF1" s="200"/>
      <c r="AG1" s="200"/>
      <c r="AH1" s="200"/>
      <c r="AI1" s="200"/>
      <c r="AJ1" s="200"/>
      <c r="AK1" s="200"/>
    </row>
    <row r="3" spans="1:50" ht="13.5">
      <c r="A3" s="217" t="s">
        <v>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92" t="s">
        <v>1</v>
      </c>
      <c r="AE3" s="192"/>
      <c r="AF3" s="192"/>
      <c r="AG3" s="192"/>
      <c r="AH3" s="192"/>
      <c r="AI3" s="192"/>
      <c r="AJ3" s="192"/>
      <c r="AK3" s="192"/>
      <c r="AL3" s="192"/>
      <c r="AM3" s="220"/>
      <c r="AN3" s="220"/>
      <c r="AO3" s="220"/>
      <c r="AP3" s="220"/>
      <c r="AQ3" s="220"/>
      <c r="AR3" s="220"/>
      <c r="AS3" s="220"/>
      <c r="AT3" s="2"/>
      <c r="AU3" s="2"/>
      <c r="AV3" s="2"/>
      <c r="AW3" s="2"/>
      <c r="AX3" s="2"/>
    </row>
    <row r="4" spans="1:50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92" t="s">
        <v>2</v>
      </c>
      <c r="AE4" s="192"/>
      <c r="AF4" s="192"/>
      <c r="AG4" s="192"/>
      <c r="AH4" s="192"/>
      <c r="AI4" s="192"/>
      <c r="AJ4" s="192"/>
      <c r="AK4" s="192"/>
      <c r="AL4" s="192"/>
      <c r="AM4" s="220"/>
      <c r="AN4" s="220"/>
      <c r="AO4" s="220"/>
      <c r="AP4" s="220"/>
      <c r="AQ4" s="220"/>
      <c r="AR4" s="220"/>
      <c r="AS4" s="220"/>
      <c r="AT4" s="2"/>
      <c r="AU4" s="2"/>
      <c r="AV4" s="2"/>
      <c r="AW4" s="2"/>
      <c r="AX4" s="2"/>
    </row>
    <row r="5" spans="1:50" ht="24" customHeight="1">
      <c r="A5" s="219" t="s">
        <v>164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14"/>
      <c r="U5" s="14"/>
      <c r="V5" s="14"/>
      <c r="W5" s="14"/>
      <c r="X5" s="14"/>
      <c r="Y5" s="14"/>
      <c r="Z5" s="14"/>
      <c r="AA5" s="14"/>
      <c r="AB5" s="14"/>
      <c r="AC5" s="14"/>
      <c r="AD5" s="192" t="s">
        <v>3</v>
      </c>
      <c r="AE5" s="192"/>
      <c r="AF5" s="192"/>
      <c r="AG5" s="192"/>
      <c r="AH5" s="192"/>
      <c r="AI5" s="192"/>
      <c r="AJ5" s="192"/>
      <c r="AK5" s="192"/>
      <c r="AL5" s="192"/>
      <c r="AM5" s="220"/>
      <c r="AN5" s="220"/>
      <c r="AO5" s="220"/>
      <c r="AP5" s="220"/>
      <c r="AQ5" s="220"/>
      <c r="AR5" s="220"/>
      <c r="AS5" s="220"/>
      <c r="AT5" s="2"/>
      <c r="AU5" s="2"/>
      <c r="AV5" s="2"/>
      <c r="AW5" s="2"/>
      <c r="AX5" s="2"/>
    </row>
    <row r="6" spans="1:50" ht="13.5">
      <c r="A6" s="14"/>
      <c r="B6" s="14"/>
      <c r="C6" s="14"/>
      <c r="D6" s="14"/>
      <c r="E6" s="14"/>
      <c r="F6" s="14"/>
      <c r="G6" s="14"/>
      <c r="H6" s="14"/>
      <c r="I6" s="218" t="s">
        <v>4</v>
      </c>
      <c r="J6" s="218"/>
      <c r="K6" s="218"/>
      <c r="L6" s="218"/>
      <c r="M6" s="218"/>
      <c r="N6" s="2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92" t="s">
        <v>5</v>
      </c>
      <c r="AE6" s="192"/>
      <c r="AF6" s="192"/>
      <c r="AG6" s="192"/>
      <c r="AH6" s="192"/>
      <c r="AI6" s="192"/>
      <c r="AJ6" s="192"/>
      <c r="AK6" s="192"/>
      <c r="AL6" s="192"/>
      <c r="AM6" s="220"/>
      <c r="AN6" s="220"/>
      <c r="AO6" s="220"/>
      <c r="AP6" s="220"/>
      <c r="AQ6" s="220"/>
      <c r="AR6" s="220"/>
      <c r="AS6" s="220"/>
      <c r="AT6" s="2"/>
      <c r="AU6" s="2"/>
      <c r="AV6" s="2"/>
      <c r="AW6" s="2"/>
      <c r="AX6" s="2"/>
    </row>
    <row r="7" spans="1:50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92" t="s">
        <v>163</v>
      </c>
      <c r="AE7" s="192"/>
      <c r="AF7" s="192"/>
      <c r="AG7" s="192"/>
      <c r="AH7" s="192"/>
      <c r="AI7" s="192"/>
      <c r="AJ7" s="192"/>
      <c r="AK7" s="192"/>
      <c r="AL7" s="192"/>
      <c r="AM7" s="220"/>
      <c r="AN7" s="220"/>
      <c r="AO7" s="220"/>
      <c r="AP7" s="220"/>
      <c r="AQ7" s="220"/>
      <c r="AR7" s="220"/>
      <c r="AS7" s="220"/>
      <c r="AT7" s="2"/>
      <c r="AU7" s="2"/>
      <c r="AV7" s="2"/>
      <c r="AW7" s="2"/>
      <c r="AX7" s="2"/>
    </row>
    <row r="8" spans="1:50" ht="33.75" customHeight="1">
      <c r="A8" s="192" t="s">
        <v>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92"/>
      <c r="AE8" s="192"/>
      <c r="AF8" s="192"/>
      <c r="AG8" s="192"/>
      <c r="AH8" s="192"/>
      <c r="AI8" s="192"/>
      <c r="AJ8" s="192"/>
      <c r="AK8" s="192"/>
      <c r="AL8" s="192"/>
      <c r="AM8" s="220"/>
      <c r="AN8" s="220"/>
      <c r="AO8" s="220"/>
      <c r="AP8" s="220"/>
      <c r="AQ8" s="220"/>
      <c r="AR8" s="220"/>
      <c r="AS8" s="220"/>
      <c r="AT8" s="2"/>
      <c r="AU8" s="2"/>
      <c r="AV8" s="2"/>
      <c r="AW8" s="2"/>
      <c r="AX8" s="2"/>
    </row>
    <row r="9" spans="1:50" ht="36" customHeight="1">
      <c r="A9" s="210" t="s">
        <v>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02" t="s">
        <v>8</v>
      </c>
      <c r="S9" s="202"/>
      <c r="T9" s="202"/>
      <c r="U9" s="202"/>
      <c r="V9" s="202"/>
      <c r="W9" s="202"/>
      <c r="X9" s="202"/>
      <c r="Y9" s="202"/>
      <c r="Z9" s="202"/>
      <c r="AA9" s="203"/>
      <c r="AB9" s="204" t="s">
        <v>9</v>
      </c>
      <c r="AC9" s="211" t="s">
        <v>10</v>
      </c>
      <c r="AD9" s="211" t="s">
        <v>11</v>
      </c>
      <c r="AE9" s="201" t="s">
        <v>12</v>
      </c>
      <c r="AF9" s="202"/>
      <c r="AG9" s="202"/>
      <c r="AH9" s="202"/>
      <c r="AI9" s="202"/>
      <c r="AJ9" s="203"/>
      <c r="AK9" s="15" t="s">
        <v>13</v>
      </c>
      <c r="AL9" s="16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" customHeight="1">
      <c r="A10" s="183" t="s">
        <v>14</v>
      </c>
      <c r="B10" s="184"/>
      <c r="C10" s="185"/>
      <c r="D10" s="183" t="s">
        <v>15</v>
      </c>
      <c r="E10" s="185"/>
      <c r="F10" s="183" t="s">
        <v>16</v>
      </c>
      <c r="G10" s="185"/>
      <c r="H10" s="201" t="s">
        <v>169</v>
      </c>
      <c r="I10" s="202"/>
      <c r="J10" s="202"/>
      <c r="K10" s="202"/>
      <c r="L10" s="202"/>
      <c r="M10" s="202"/>
      <c r="N10" s="203"/>
      <c r="O10" s="183" t="s">
        <v>183</v>
      </c>
      <c r="P10" s="184"/>
      <c r="Q10" s="185"/>
      <c r="R10" s="226" t="s">
        <v>17</v>
      </c>
      <c r="S10" s="227"/>
      <c r="T10" s="211" t="s">
        <v>18</v>
      </c>
      <c r="U10" s="211" t="s">
        <v>19</v>
      </c>
      <c r="V10" s="214" t="s">
        <v>20</v>
      </c>
      <c r="W10" s="183" t="s">
        <v>21</v>
      </c>
      <c r="X10" s="184"/>
      <c r="Y10" s="185"/>
      <c r="Z10" s="183" t="s">
        <v>22</v>
      </c>
      <c r="AA10" s="185"/>
      <c r="AB10" s="205"/>
      <c r="AC10" s="212"/>
      <c r="AD10" s="212"/>
      <c r="AE10" s="196" t="s">
        <v>23</v>
      </c>
      <c r="AF10" s="198" t="s">
        <v>24</v>
      </c>
      <c r="AG10" s="224" t="s">
        <v>25</v>
      </c>
      <c r="AH10" s="221" t="s">
        <v>26</v>
      </c>
      <c r="AI10" s="193" t="s">
        <v>155</v>
      </c>
      <c r="AJ10" s="193" t="s">
        <v>165</v>
      </c>
      <c r="AK10" s="193" t="s">
        <v>27</v>
      </c>
      <c r="AL10" s="1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46.25" customHeight="1">
      <c r="A11" s="186"/>
      <c r="B11" s="187"/>
      <c r="C11" s="188"/>
      <c r="D11" s="186"/>
      <c r="E11" s="188"/>
      <c r="F11" s="186"/>
      <c r="G11" s="188"/>
      <c r="H11" s="183" t="s">
        <v>17</v>
      </c>
      <c r="I11" s="185"/>
      <c r="J11" s="211" t="s">
        <v>18</v>
      </c>
      <c r="K11" s="211" t="s">
        <v>28</v>
      </c>
      <c r="L11" s="211" t="s">
        <v>29</v>
      </c>
      <c r="M11" s="218"/>
      <c r="N11" s="233"/>
      <c r="O11" s="186"/>
      <c r="P11" s="187"/>
      <c r="Q11" s="188"/>
      <c r="R11" s="228"/>
      <c r="S11" s="229"/>
      <c r="T11" s="212"/>
      <c r="U11" s="212"/>
      <c r="V11" s="215"/>
      <c r="W11" s="186"/>
      <c r="X11" s="187"/>
      <c r="Y11" s="188"/>
      <c r="Z11" s="186"/>
      <c r="AA11" s="188"/>
      <c r="AB11" s="205"/>
      <c r="AC11" s="212"/>
      <c r="AD11" s="212"/>
      <c r="AE11" s="196"/>
      <c r="AF11" s="198"/>
      <c r="AG11" s="224"/>
      <c r="AH11" s="221"/>
      <c r="AI11" s="198"/>
      <c r="AJ11" s="198"/>
      <c r="AK11" s="194"/>
      <c r="AL11" s="16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55.5" customHeight="1">
      <c r="A12" s="189"/>
      <c r="B12" s="190"/>
      <c r="C12" s="191"/>
      <c r="D12" s="189"/>
      <c r="E12" s="191"/>
      <c r="F12" s="189"/>
      <c r="G12" s="191"/>
      <c r="H12" s="207"/>
      <c r="I12" s="209"/>
      <c r="J12" s="232"/>
      <c r="K12" s="232"/>
      <c r="L12" s="232"/>
      <c r="M12" s="234"/>
      <c r="N12" s="235"/>
      <c r="O12" s="207"/>
      <c r="P12" s="208"/>
      <c r="Q12" s="209"/>
      <c r="R12" s="230"/>
      <c r="S12" s="231"/>
      <c r="T12" s="213"/>
      <c r="U12" s="213"/>
      <c r="V12" s="216"/>
      <c r="W12" s="189"/>
      <c r="X12" s="190"/>
      <c r="Y12" s="191"/>
      <c r="Z12" s="189"/>
      <c r="AA12" s="191"/>
      <c r="AB12" s="206"/>
      <c r="AC12" s="213"/>
      <c r="AD12" s="213"/>
      <c r="AE12" s="197"/>
      <c r="AF12" s="199"/>
      <c r="AG12" s="225"/>
      <c r="AH12" s="222"/>
      <c r="AI12" s="223"/>
      <c r="AJ12" s="223"/>
      <c r="AK12" s="195"/>
      <c r="AL12" s="16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3.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18">
        <v>32</v>
      </c>
      <c r="AG13" s="19">
        <v>33</v>
      </c>
      <c r="AH13" s="139">
        <v>34</v>
      </c>
      <c r="AI13" s="18">
        <v>35</v>
      </c>
      <c r="AJ13" s="18">
        <v>36</v>
      </c>
      <c r="AK13" s="18">
        <v>37</v>
      </c>
      <c r="AL13" s="20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141" ht="26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74">
        <v>0</v>
      </c>
      <c r="S14" s="174">
        <v>4</v>
      </c>
      <c r="T14" s="174">
        <v>0</v>
      </c>
      <c r="U14" s="174">
        <v>0</v>
      </c>
      <c r="V14" s="174">
        <v>0</v>
      </c>
      <c r="W14" s="174">
        <v>0</v>
      </c>
      <c r="X14" s="174">
        <v>0</v>
      </c>
      <c r="Y14" s="174">
        <v>0</v>
      </c>
      <c r="Z14" s="174">
        <v>0</v>
      </c>
      <c r="AA14" s="174">
        <v>0</v>
      </c>
      <c r="AB14" s="22" t="s">
        <v>30</v>
      </c>
      <c r="AC14" s="23" t="s">
        <v>31</v>
      </c>
      <c r="AD14" s="97">
        <v>17772</v>
      </c>
      <c r="AE14" s="96">
        <v>16677.7</v>
      </c>
      <c r="AF14" s="115">
        <f>AF28+AF44+AF55+AF77+AF94+AF114+AF123</f>
        <v>11141.5</v>
      </c>
      <c r="AG14" s="138">
        <f>AG28+AG44+AG55+AG77+AG94+AG114+AG123</f>
        <v>15504.7</v>
      </c>
      <c r="AH14" s="140">
        <f>AH15</f>
        <v>14128.900000000001</v>
      </c>
      <c r="AI14" s="120">
        <f>AI15</f>
        <v>10965.6</v>
      </c>
      <c r="AJ14" s="120">
        <f>AJ15</f>
        <v>13578.6</v>
      </c>
      <c r="AK14" s="120">
        <f>AE14+AF14+AG14+AH14+AI14+AJ14</f>
        <v>81997.00000000001</v>
      </c>
      <c r="AL14" s="1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22" t="s">
        <v>157</v>
      </c>
      <c r="AC15" s="23" t="s">
        <v>150</v>
      </c>
      <c r="AD15" s="97">
        <v>17772</v>
      </c>
      <c r="AE15" s="96">
        <v>16677.7</v>
      </c>
      <c r="AF15" s="115">
        <v>11141.5</v>
      </c>
      <c r="AG15" s="138">
        <f>AG28+AG44+AG55+AG77+AG94+AG114+AG123</f>
        <v>15504.7</v>
      </c>
      <c r="AH15" s="140">
        <f>AH28+AH44+AH55+AH77+AH94+AH114+AH123</f>
        <v>14128.900000000001</v>
      </c>
      <c r="AI15" s="120">
        <f>AI28+AI44+AI55+AI77+AI94+AI114+AI123</f>
        <v>10965.6</v>
      </c>
      <c r="AJ15" s="120">
        <f>AJ28+AJ44+AJ55+AJ77+AJ94+AJ114+AJ123</f>
        <v>13578.6</v>
      </c>
      <c r="AK15" s="120">
        <f>AE15+AF15+AG15+AH15+AI15+AJ15</f>
        <v>81997.00000000001</v>
      </c>
      <c r="AL15" s="16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t="78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5">
        <v>0</v>
      </c>
      <c r="S16" s="175">
        <v>4</v>
      </c>
      <c r="T16" s="175">
        <v>0</v>
      </c>
      <c r="U16" s="175">
        <v>1</v>
      </c>
      <c r="V16" s="175">
        <v>0</v>
      </c>
      <c r="W16" s="175">
        <v>0</v>
      </c>
      <c r="X16" s="175">
        <v>0</v>
      </c>
      <c r="Y16" s="175">
        <v>0</v>
      </c>
      <c r="Z16" s="175">
        <v>0</v>
      </c>
      <c r="AA16" s="175">
        <v>0</v>
      </c>
      <c r="AB16" s="17" t="s">
        <v>32</v>
      </c>
      <c r="AC16" s="15"/>
      <c r="AD16" s="15"/>
      <c r="AE16" s="15"/>
      <c r="AF16" s="15"/>
      <c r="AG16" s="19"/>
      <c r="AH16" s="141"/>
      <c r="AI16" s="116"/>
      <c r="AJ16" s="116"/>
      <c r="AK16" s="18"/>
      <c r="AL16" s="16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ht="78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5">
        <v>0</v>
      </c>
      <c r="S17" s="175">
        <v>4</v>
      </c>
      <c r="T17" s="175">
        <v>0</v>
      </c>
      <c r="U17" s="175">
        <v>1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1</v>
      </c>
      <c r="AB17" s="25" t="s">
        <v>33</v>
      </c>
      <c r="AC17" s="15" t="s">
        <v>34</v>
      </c>
      <c r="AD17" s="15">
        <v>70</v>
      </c>
      <c r="AE17" s="15">
        <v>75</v>
      </c>
      <c r="AF17" s="15">
        <v>80</v>
      </c>
      <c r="AG17" s="19">
        <v>85</v>
      </c>
      <c r="AH17" s="141">
        <v>90</v>
      </c>
      <c r="AI17" s="116">
        <v>90</v>
      </c>
      <c r="AJ17" s="116">
        <v>90</v>
      </c>
      <c r="AK17" s="18">
        <v>90</v>
      </c>
      <c r="AL17" s="16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ht="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5">
        <v>0</v>
      </c>
      <c r="S18" s="175">
        <v>4</v>
      </c>
      <c r="T18" s="175">
        <v>0</v>
      </c>
      <c r="U18" s="175">
        <v>1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2</v>
      </c>
      <c r="AB18" s="25" t="s">
        <v>35</v>
      </c>
      <c r="AC18" s="15" t="s">
        <v>36</v>
      </c>
      <c r="AD18" s="15">
        <v>1300</v>
      </c>
      <c r="AE18" s="15">
        <v>1400</v>
      </c>
      <c r="AF18" s="15">
        <v>1450</v>
      </c>
      <c r="AG18" s="19">
        <v>1500</v>
      </c>
      <c r="AH18" s="141">
        <v>1550</v>
      </c>
      <c r="AI18" s="116">
        <v>1550</v>
      </c>
      <c r="AJ18" s="116">
        <v>1550</v>
      </c>
      <c r="AK18" s="18">
        <v>1550</v>
      </c>
      <c r="AL18" s="16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ht="57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5">
        <v>0</v>
      </c>
      <c r="S19" s="175">
        <v>4</v>
      </c>
      <c r="T19" s="175">
        <v>0</v>
      </c>
      <c r="U19" s="175">
        <v>1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3</v>
      </c>
      <c r="AB19" s="25" t="s">
        <v>37</v>
      </c>
      <c r="AC19" s="15" t="s">
        <v>38</v>
      </c>
      <c r="AD19" s="15">
        <v>65</v>
      </c>
      <c r="AE19" s="15">
        <v>70</v>
      </c>
      <c r="AF19" s="15">
        <v>75</v>
      </c>
      <c r="AG19" s="19">
        <v>41</v>
      </c>
      <c r="AH19" s="141">
        <v>161</v>
      </c>
      <c r="AI19" s="116">
        <v>174</v>
      </c>
      <c r="AJ19" s="116">
        <v>187</v>
      </c>
      <c r="AK19" s="18">
        <f>AJ19+AI19+AH19+AG19+AF19+AE19</f>
        <v>708</v>
      </c>
      <c r="AL19" s="26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6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64">
        <v>0</v>
      </c>
      <c r="S20" s="164">
        <v>4</v>
      </c>
      <c r="T20" s="164">
        <v>0</v>
      </c>
      <c r="U20" s="164">
        <v>1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4</v>
      </c>
      <c r="AB20" s="28" t="s">
        <v>39</v>
      </c>
      <c r="AC20" s="18" t="s">
        <v>40</v>
      </c>
      <c r="AD20" s="18">
        <v>6</v>
      </c>
      <c r="AE20" s="18">
        <v>2</v>
      </c>
      <c r="AF20" s="18">
        <v>0</v>
      </c>
      <c r="AG20" s="18">
        <v>0</v>
      </c>
      <c r="AH20" s="139">
        <v>0</v>
      </c>
      <c r="AI20" s="18">
        <v>0</v>
      </c>
      <c r="AJ20" s="18">
        <v>0</v>
      </c>
      <c r="AK20" s="18">
        <v>2</v>
      </c>
      <c r="AL20" s="26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140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64">
        <v>0</v>
      </c>
      <c r="S21" s="164">
        <v>4</v>
      </c>
      <c r="T21" s="164">
        <v>0</v>
      </c>
      <c r="U21" s="164">
        <v>1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5</v>
      </c>
      <c r="AB21" s="28" t="s">
        <v>41</v>
      </c>
      <c r="AC21" s="18" t="s">
        <v>36</v>
      </c>
      <c r="AD21" s="18">
        <v>23</v>
      </c>
      <c r="AE21" s="18">
        <v>15</v>
      </c>
      <c r="AF21" s="18">
        <v>9</v>
      </c>
      <c r="AG21" s="127">
        <v>10</v>
      </c>
      <c r="AH21" s="142">
        <v>13</v>
      </c>
      <c r="AI21" s="18">
        <v>11</v>
      </c>
      <c r="AJ21" s="18">
        <v>13</v>
      </c>
      <c r="AK21" s="128">
        <f>AJ21+AI21+AH21+AG21+AF21+AE21</f>
        <v>71</v>
      </c>
      <c r="AL21" s="26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78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65">
        <v>0</v>
      </c>
      <c r="S22" s="165">
        <v>4</v>
      </c>
      <c r="T22" s="165">
        <v>0</v>
      </c>
      <c r="U22" s="165">
        <v>1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6</v>
      </c>
      <c r="AB22" s="31" t="s">
        <v>42</v>
      </c>
      <c r="AC22" s="32" t="s">
        <v>36</v>
      </c>
      <c r="AD22" s="33">
        <v>19</v>
      </c>
      <c r="AE22" s="33">
        <v>10</v>
      </c>
      <c r="AF22" s="33">
        <v>8</v>
      </c>
      <c r="AG22" s="98">
        <v>11</v>
      </c>
      <c r="AH22" s="143">
        <v>10</v>
      </c>
      <c r="AI22" s="33">
        <v>10</v>
      </c>
      <c r="AJ22" s="33">
        <v>10</v>
      </c>
      <c r="AK22" s="98">
        <v>10</v>
      </c>
      <c r="AL22" s="34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</row>
    <row r="23" spans="1:141" ht="113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64">
        <v>0</v>
      </c>
      <c r="S23" s="164">
        <v>4</v>
      </c>
      <c r="T23" s="164">
        <v>0</v>
      </c>
      <c r="U23" s="164">
        <v>1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7</v>
      </c>
      <c r="AB23" s="28" t="s">
        <v>43</v>
      </c>
      <c r="AC23" s="18" t="s">
        <v>36</v>
      </c>
      <c r="AD23" s="29">
        <v>1</v>
      </c>
      <c r="AE23" s="29">
        <v>1</v>
      </c>
      <c r="AF23" s="29">
        <v>3</v>
      </c>
      <c r="AG23" s="45">
        <v>1</v>
      </c>
      <c r="AH23" s="144">
        <v>1</v>
      </c>
      <c r="AI23" s="29">
        <v>1</v>
      </c>
      <c r="AJ23" s="29">
        <v>1</v>
      </c>
      <c r="AK23" s="45">
        <v>1</v>
      </c>
      <c r="AL23" s="3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</row>
    <row r="24" spans="1:141" ht="116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66">
        <v>0</v>
      </c>
      <c r="S24" s="166">
        <v>4</v>
      </c>
      <c r="T24" s="166">
        <v>0</v>
      </c>
      <c r="U24" s="166">
        <v>1</v>
      </c>
      <c r="V24" s="166">
        <v>0</v>
      </c>
      <c r="W24" s="166">
        <v>0</v>
      </c>
      <c r="X24" s="166">
        <v>0</v>
      </c>
      <c r="Y24" s="166">
        <v>0</v>
      </c>
      <c r="Z24" s="166">
        <v>0</v>
      </c>
      <c r="AA24" s="166">
        <v>8</v>
      </c>
      <c r="AB24" s="36" t="s">
        <v>44</v>
      </c>
      <c r="AC24" s="37" t="s">
        <v>36</v>
      </c>
      <c r="AD24" s="38">
        <v>3</v>
      </c>
      <c r="AE24" s="38">
        <v>3</v>
      </c>
      <c r="AF24" s="38">
        <v>2</v>
      </c>
      <c r="AG24" s="99">
        <v>2</v>
      </c>
      <c r="AH24" s="145">
        <v>3</v>
      </c>
      <c r="AI24" s="38">
        <v>2</v>
      </c>
      <c r="AJ24" s="38">
        <v>2</v>
      </c>
      <c r="AK24" s="99">
        <v>2</v>
      </c>
      <c r="AL24" s="34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</row>
    <row r="25" spans="1:141" ht="7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64">
        <v>0</v>
      </c>
      <c r="S25" s="164">
        <v>4</v>
      </c>
      <c r="T25" s="164">
        <v>0</v>
      </c>
      <c r="U25" s="164">
        <v>1</v>
      </c>
      <c r="V25" s="164">
        <v>0</v>
      </c>
      <c r="W25" s="164">
        <v>0</v>
      </c>
      <c r="X25" s="164">
        <v>0</v>
      </c>
      <c r="Y25" s="164">
        <v>0</v>
      </c>
      <c r="Z25" s="164">
        <v>0</v>
      </c>
      <c r="AA25" s="164">
        <v>9</v>
      </c>
      <c r="AB25" s="28" t="s">
        <v>45</v>
      </c>
      <c r="AC25" s="18" t="s">
        <v>36</v>
      </c>
      <c r="AD25" s="15">
        <v>18</v>
      </c>
      <c r="AE25" s="15">
        <v>18</v>
      </c>
      <c r="AF25" s="15">
        <v>19</v>
      </c>
      <c r="AG25" s="18">
        <v>18</v>
      </c>
      <c r="AH25" s="139">
        <v>18</v>
      </c>
      <c r="AI25" s="15">
        <v>18</v>
      </c>
      <c r="AJ25" s="15">
        <v>18</v>
      </c>
      <c r="AK25" s="18">
        <v>18</v>
      </c>
      <c r="AL25" s="34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</row>
    <row r="26" spans="1:141" ht="111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64">
        <v>0</v>
      </c>
      <c r="S26" s="164">
        <v>4</v>
      </c>
      <c r="T26" s="164">
        <v>0</v>
      </c>
      <c r="U26" s="164">
        <v>1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10</v>
      </c>
      <c r="AB26" s="25" t="s">
        <v>46</v>
      </c>
      <c r="AC26" s="18" t="s">
        <v>36</v>
      </c>
      <c r="AD26" s="101">
        <v>650</v>
      </c>
      <c r="AE26" s="15">
        <v>650</v>
      </c>
      <c r="AF26" s="15">
        <v>700</v>
      </c>
      <c r="AG26" s="19">
        <v>720</v>
      </c>
      <c r="AH26" s="141">
        <v>750</v>
      </c>
      <c r="AI26" s="116">
        <v>755</v>
      </c>
      <c r="AJ26" s="116">
        <v>758</v>
      </c>
      <c r="AK26" s="100">
        <v>758</v>
      </c>
      <c r="AL26" s="34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</row>
    <row r="27" spans="1:141" ht="125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67">
        <v>0</v>
      </c>
      <c r="S27" s="167">
        <v>4</v>
      </c>
      <c r="T27" s="167">
        <v>0</v>
      </c>
      <c r="U27" s="167">
        <v>1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11</v>
      </c>
      <c r="AB27" s="28" t="s">
        <v>47</v>
      </c>
      <c r="AC27" s="18" t="s">
        <v>34</v>
      </c>
      <c r="AD27" s="102">
        <v>45</v>
      </c>
      <c r="AE27" s="18">
        <v>45</v>
      </c>
      <c r="AF27" s="18">
        <v>47</v>
      </c>
      <c r="AG27" s="19">
        <v>49</v>
      </c>
      <c r="AH27" s="141">
        <v>53</v>
      </c>
      <c r="AI27" s="19">
        <v>55</v>
      </c>
      <c r="AJ27" s="19">
        <v>56</v>
      </c>
      <c r="AK27" s="102">
        <v>56</v>
      </c>
      <c r="AL27" s="20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</row>
    <row r="28" spans="1:141" ht="40.5">
      <c r="A28" s="40"/>
      <c r="B28" s="40"/>
      <c r="C28" s="40"/>
      <c r="D28" s="40"/>
      <c r="E28" s="40"/>
      <c r="F28" s="40"/>
      <c r="G28" s="40"/>
      <c r="H28" s="40">
        <v>0</v>
      </c>
      <c r="I28" s="40">
        <v>4</v>
      </c>
      <c r="J28" s="40">
        <v>1</v>
      </c>
      <c r="K28" s="40"/>
      <c r="L28" s="40"/>
      <c r="M28" s="40"/>
      <c r="N28" s="40"/>
      <c r="O28" s="40"/>
      <c r="P28" s="40"/>
      <c r="Q28" s="40"/>
      <c r="R28" s="176">
        <v>0</v>
      </c>
      <c r="S28" s="176">
        <v>4</v>
      </c>
      <c r="T28" s="176">
        <v>1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24" t="s">
        <v>48</v>
      </c>
      <c r="AC28" s="41" t="s">
        <v>49</v>
      </c>
      <c r="AD28" s="41">
        <v>150</v>
      </c>
      <c r="AE28" s="41">
        <v>20.9</v>
      </c>
      <c r="AF28" s="41">
        <f>AF29+AF34+AF39</f>
        <v>83.9</v>
      </c>
      <c r="AG28" s="130">
        <f>AG29+AG34+AG39</f>
        <v>85.69999999999999</v>
      </c>
      <c r="AH28" s="146">
        <v>50</v>
      </c>
      <c r="AI28" s="42">
        <v>50</v>
      </c>
      <c r="AJ28" s="42">
        <v>50</v>
      </c>
      <c r="AK28" s="111">
        <f>AE28+AF28+AG28+AH28+AI28+AJ28</f>
        <v>340.5</v>
      </c>
      <c r="AL28" s="16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</row>
    <row r="29" spans="1:141" ht="5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77">
        <v>0</v>
      </c>
      <c r="S29" s="177">
        <v>4</v>
      </c>
      <c r="T29" s="177">
        <v>1</v>
      </c>
      <c r="U29" s="177">
        <v>0</v>
      </c>
      <c r="V29" s="177">
        <v>1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68" t="s">
        <v>50</v>
      </c>
      <c r="AC29" s="69" t="s">
        <v>49</v>
      </c>
      <c r="AD29" s="69">
        <v>30</v>
      </c>
      <c r="AE29" s="69">
        <v>5.9</v>
      </c>
      <c r="AF29" s="69">
        <f>AF32</f>
        <v>7</v>
      </c>
      <c r="AG29" s="19">
        <f>AG32</f>
        <v>2.1</v>
      </c>
      <c r="AH29" s="141">
        <v>10</v>
      </c>
      <c r="AI29" s="70">
        <v>10</v>
      </c>
      <c r="AJ29" s="70">
        <v>10</v>
      </c>
      <c r="AK29" s="69">
        <f>AE29+AF29+AG29+AH29+AI29+AJ29</f>
        <v>45</v>
      </c>
      <c r="AL29" s="16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</row>
    <row r="30" spans="1:141" ht="92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5">
        <v>0</v>
      </c>
      <c r="S30" s="175">
        <v>4</v>
      </c>
      <c r="T30" s="175">
        <v>1</v>
      </c>
      <c r="U30" s="175">
        <v>0</v>
      </c>
      <c r="V30" s="175">
        <v>1</v>
      </c>
      <c r="W30" s="175">
        <v>0</v>
      </c>
      <c r="X30" s="175">
        <v>0</v>
      </c>
      <c r="Y30" s="175">
        <v>0</v>
      </c>
      <c r="Z30" s="175">
        <v>0</v>
      </c>
      <c r="AA30" s="175">
        <v>1</v>
      </c>
      <c r="AB30" s="25" t="s">
        <v>51</v>
      </c>
      <c r="AC30" s="15" t="s">
        <v>40</v>
      </c>
      <c r="AD30" s="15">
        <v>1000</v>
      </c>
      <c r="AE30" s="15">
        <v>1100</v>
      </c>
      <c r="AF30" s="15">
        <v>1200</v>
      </c>
      <c r="AG30" s="19">
        <v>1150</v>
      </c>
      <c r="AH30" s="141">
        <v>1350</v>
      </c>
      <c r="AI30" s="116">
        <v>1360</v>
      </c>
      <c r="AJ30" s="116">
        <v>1370</v>
      </c>
      <c r="AK30" s="18">
        <v>1370</v>
      </c>
      <c r="AL30" s="16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ht="107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5">
        <v>0</v>
      </c>
      <c r="S31" s="175">
        <v>4</v>
      </c>
      <c r="T31" s="175">
        <v>1</v>
      </c>
      <c r="U31" s="175">
        <v>0</v>
      </c>
      <c r="V31" s="175">
        <v>1</v>
      </c>
      <c r="W31" s="175">
        <v>0</v>
      </c>
      <c r="X31" s="175">
        <v>0</v>
      </c>
      <c r="Y31" s="175">
        <v>0</v>
      </c>
      <c r="Z31" s="175">
        <v>0</v>
      </c>
      <c r="AA31" s="175">
        <v>2</v>
      </c>
      <c r="AB31" s="25" t="s">
        <v>170</v>
      </c>
      <c r="AC31" s="15" t="s">
        <v>34</v>
      </c>
      <c r="AD31" s="15">
        <v>11.9</v>
      </c>
      <c r="AE31" s="15">
        <v>0</v>
      </c>
      <c r="AF31" s="15">
        <v>0</v>
      </c>
      <c r="AG31" s="19">
        <v>0</v>
      </c>
      <c r="AH31" s="141">
        <v>12.4</v>
      </c>
      <c r="AI31" s="116">
        <v>12.7</v>
      </c>
      <c r="AJ31" s="116">
        <v>12.8</v>
      </c>
      <c r="AK31" s="18">
        <v>12.8</v>
      </c>
      <c r="AL31" s="16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</row>
    <row r="32" spans="1:141" ht="60.75">
      <c r="A32" s="25">
        <v>6</v>
      </c>
      <c r="B32" s="25">
        <v>0</v>
      </c>
      <c r="C32" s="25">
        <v>0</v>
      </c>
      <c r="D32" s="25">
        <v>0</v>
      </c>
      <c r="E32" s="25">
        <v>7</v>
      </c>
      <c r="F32" s="25">
        <v>0</v>
      </c>
      <c r="G32" s="25">
        <v>7</v>
      </c>
      <c r="H32" s="25">
        <v>0</v>
      </c>
      <c r="I32" s="25">
        <v>4</v>
      </c>
      <c r="J32" s="25">
        <v>1</v>
      </c>
      <c r="K32" s="25">
        <v>0</v>
      </c>
      <c r="L32" s="25">
        <v>1</v>
      </c>
      <c r="M32" s="25">
        <v>2</v>
      </c>
      <c r="N32" s="25">
        <v>0</v>
      </c>
      <c r="O32" s="25">
        <v>0</v>
      </c>
      <c r="P32" s="25">
        <v>1</v>
      </c>
      <c r="Q32" s="25" t="s">
        <v>159</v>
      </c>
      <c r="R32" s="178">
        <v>0</v>
      </c>
      <c r="S32" s="178">
        <v>4</v>
      </c>
      <c r="T32" s="178">
        <v>1</v>
      </c>
      <c r="U32" s="178">
        <v>0</v>
      </c>
      <c r="V32" s="178">
        <v>1</v>
      </c>
      <c r="W32" s="178">
        <v>0</v>
      </c>
      <c r="X32" s="178">
        <v>0</v>
      </c>
      <c r="Y32" s="178">
        <v>1</v>
      </c>
      <c r="Z32" s="178">
        <v>0</v>
      </c>
      <c r="AA32" s="178">
        <v>0</v>
      </c>
      <c r="AB32" s="25" t="s">
        <v>125</v>
      </c>
      <c r="AC32" s="71" t="s">
        <v>49</v>
      </c>
      <c r="AD32" s="71">
        <v>30</v>
      </c>
      <c r="AE32" s="71">
        <v>5.9</v>
      </c>
      <c r="AF32" s="71">
        <v>7</v>
      </c>
      <c r="AG32" s="131">
        <v>2.1</v>
      </c>
      <c r="AH32" s="147">
        <v>10</v>
      </c>
      <c r="AI32" s="72">
        <v>10</v>
      </c>
      <c r="AJ32" s="72">
        <v>10</v>
      </c>
      <c r="AK32" s="71">
        <f>AE32+AF32+AG32+AH32+AI32+AJ32</f>
        <v>45</v>
      </c>
      <c r="AL32" s="26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92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64">
        <v>0</v>
      </c>
      <c r="S33" s="164">
        <v>4</v>
      </c>
      <c r="T33" s="164">
        <v>1</v>
      </c>
      <c r="U33" s="164">
        <v>0</v>
      </c>
      <c r="V33" s="164">
        <v>1</v>
      </c>
      <c r="W33" s="164">
        <v>0</v>
      </c>
      <c r="X33" s="164">
        <v>0</v>
      </c>
      <c r="Y33" s="164">
        <v>1</v>
      </c>
      <c r="Z33" s="164">
        <v>0</v>
      </c>
      <c r="AA33" s="164">
        <v>1</v>
      </c>
      <c r="AB33" s="43" t="s">
        <v>53</v>
      </c>
      <c r="AC33" s="44" t="s">
        <v>54</v>
      </c>
      <c r="AD33" s="29">
        <v>10</v>
      </c>
      <c r="AE33" s="29">
        <v>12</v>
      </c>
      <c r="AF33" s="29">
        <v>14</v>
      </c>
      <c r="AG33" s="45">
        <v>2</v>
      </c>
      <c r="AH33" s="144">
        <v>20</v>
      </c>
      <c r="AI33" s="29">
        <v>22</v>
      </c>
      <c r="AJ33" s="29">
        <v>24</v>
      </c>
      <c r="AK33" s="45">
        <f>AJ33+AI33+AH33+AG33+AF33+AE33</f>
        <v>94</v>
      </c>
      <c r="AL33" s="1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40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177">
        <v>0</v>
      </c>
      <c r="S34" s="177">
        <v>4</v>
      </c>
      <c r="T34" s="177">
        <v>1</v>
      </c>
      <c r="U34" s="177">
        <v>0</v>
      </c>
      <c r="V34" s="177">
        <v>2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68" t="s">
        <v>55</v>
      </c>
      <c r="AC34" s="69" t="s">
        <v>49</v>
      </c>
      <c r="AD34" s="69">
        <v>55</v>
      </c>
      <c r="AE34" s="69">
        <v>15</v>
      </c>
      <c r="AF34" s="69">
        <f>AF37</f>
        <v>18</v>
      </c>
      <c r="AG34" s="19">
        <f>AG37</f>
        <v>0</v>
      </c>
      <c r="AH34" s="141">
        <v>20</v>
      </c>
      <c r="AI34" s="70">
        <v>20</v>
      </c>
      <c r="AJ34" s="70">
        <v>20</v>
      </c>
      <c r="AK34" s="69">
        <f>AE34+AF34+AG34+AH34+AI34+AJ34</f>
        <v>93</v>
      </c>
      <c r="AL34" s="16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</row>
    <row r="35" spans="1:141" ht="78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5">
        <v>0</v>
      </c>
      <c r="S35" s="175">
        <v>4</v>
      </c>
      <c r="T35" s="175">
        <v>1</v>
      </c>
      <c r="U35" s="175">
        <v>0</v>
      </c>
      <c r="V35" s="175">
        <v>2</v>
      </c>
      <c r="W35" s="175">
        <v>0</v>
      </c>
      <c r="X35" s="175">
        <v>0</v>
      </c>
      <c r="Y35" s="175">
        <v>0</v>
      </c>
      <c r="Z35" s="175">
        <v>0</v>
      </c>
      <c r="AA35" s="175">
        <v>1</v>
      </c>
      <c r="AB35" s="25" t="s">
        <v>171</v>
      </c>
      <c r="AC35" s="15" t="s">
        <v>34</v>
      </c>
      <c r="AD35" s="15">
        <v>8.3</v>
      </c>
      <c r="AE35" s="15">
        <v>0</v>
      </c>
      <c r="AF35" s="15">
        <v>0</v>
      </c>
      <c r="AG35" s="19">
        <v>0</v>
      </c>
      <c r="AH35" s="141">
        <v>9.3</v>
      </c>
      <c r="AI35" s="116">
        <v>9.8</v>
      </c>
      <c r="AJ35" s="116">
        <v>10.2</v>
      </c>
      <c r="AK35" s="18">
        <v>10.2</v>
      </c>
      <c r="AL35" s="16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</row>
    <row r="36" spans="1:141" ht="104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5">
        <v>0</v>
      </c>
      <c r="S36" s="175">
        <v>4</v>
      </c>
      <c r="T36" s="175">
        <v>1</v>
      </c>
      <c r="U36" s="175">
        <v>0</v>
      </c>
      <c r="V36" s="175">
        <v>2</v>
      </c>
      <c r="W36" s="175">
        <v>0</v>
      </c>
      <c r="X36" s="175">
        <v>0</v>
      </c>
      <c r="Y36" s="175">
        <v>0</v>
      </c>
      <c r="Z36" s="175">
        <v>0</v>
      </c>
      <c r="AA36" s="175">
        <v>2</v>
      </c>
      <c r="AB36" s="25" t="s">
        <v>56</v>
      </c>
      <c r="AC36" s="15" t="s">
        <v>36</v>
      </c>
      <c r="AD36" s="15">
        <v>800</v>
      </c>
      <c r="AE36" s="15">
        <v>900</v>
      </c>
      <c r="AF36" s="15">
        <v>1000</v>
      </c>
      <c r="AG36" s="19">
        <v>0</v>
      </c>
      <c r="AH36" s="141">
        <v>1120</v>
      </c>
      <c r="AI36" s="116">
        <v>1130</v>
      </c>
      <c r="AJ36" s="116">
        <v>1140</v>
      </c>
      <c r="AK36" s="18">
        <v>1140</v>
      </c>
      <c r="AL36" s="16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</row>
    <row r="37" spans="1:141" ht="51">
      <c r="A37" s="17">
        <v>6</v>
      </c>
      <c r="B37" s="25">
        <v>0</v>
      </c>
      <c r="C37" s="25">
        <v>0</v>
      </c>
      <c r="D37" s="25">
        <v>0</v>
      </c>
      <c r="E37" s="25">
        <v>7</v>
      </c>
      <c r="F37" s="25">
        <v>0</v>
      </c>
      <c r="G37" s="25">
        <v>7</v>
      </c>
      <c r="H37" s="25">
        <v>0</v>
      </c>
      <c r="I37" s="25">
        <v>4</v>
      </c>
      <c r="J37" s="25">
        <v>1</v>
      </c>
      <c r="K37" s="25">
        <v>0</v>
      </c>
      <c r="L37" s="25">
        <v>2</v>
      </c>
      <c r="M37" s="25">
        <v>2</v>
      </c>
      <c r="N37" s="25">
        <v>0</v>
      </c>
      <c r="O37" s="25">
        <v>0</v>
      </c>
      <c r="P37" s="25">
        <v>1</v>
      </c>
      <c r="Q37" s="25" t="s">
        <v>159</v>
      </c>
      <c r="R37" s="178">
        <v>0</v>
      </c>
      <c r="S37" s="178">
        <v>4</v>
      </c>
      <c r="T37" s="178">
        <v>1</v>
      </c>
      <c r="U37" s="178">
        <v>0</v>
      </c>
      <c r="V37" s="178">
        <v>2</v>
      </c>
      <c r="W37" s="178">
        <v>0</v>
      </c>
      <c r="X37" s="178">
        <v>0</v>
      </c>
      <c r="Y37" s="178">
        <v>1</v>
      </c>
      <c r="Z37" s="178">
        <v>0</v>
      </c>
      <c r="AA37" s="178">
        <v>0</v>
      </c>
      <c r="AB37" s="25" t="s">
        <v>126</v>
      </c>
      <c r="AC37" s="71" t="s">
        <v>49</v>
      </c>
      <c r="AD37" s="71">
        <v>55</v>
      </c>
      <c r="AE37" s="71">
        <v>15</v>
      </c>
      <c r="AF37" s="71">
        <v>18</v>
      </c>
      <c r="AG37" s="131">
        <v>0</v>
      </c>
      <c r="AH37" s="147">
        <v>20</v>
      </c>
      <c r="AI37" s="72">
        <v>20</v>
      </c>
      <c r="AJ37" s="72">
        <v>20</v>
      </c>
      <c r="AK37" s="71">
        <f>AE37+AF37+AG37+AH37+AI37+AJ37</f>
        <v>93</v>
      </c>
      <c r="AL37" s="26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ht="10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64">
        <v>0</v>
      </c>
      <c r="S38" s="164">
        <v>4</v>
      </c>
      <c r="T38" s="164">
        <v>1</v>
      </c>
      <c r="U38" s="164">
        <v>0</v>
      </c>
      <c r="V38" s="164">
        <v>2</v>
      </c>
      <c r="W38" s="164">
        <v>0</v>
      </c>
      <c r="X38" s="164">
        <v>0</v>
      </c>
      <c r="Y38" s="164">
        <v>1</v>
      </c>
      <c r="Z38" s="164">
        <v>0</v>
      </c>
      <c r="AA38" s="164">
        <v>1</v>
      </c>
      <c r="AB38" s="43" t="s">
        <v>57</v>
      </c>
      <c r="AC38" s="44" t="s">
        <v>54</v>
      </c>
      <c r="AD38" s="29">
        <v>7</v>
      </c>
      <c r="AE38" s="29">
        <v>9</v>
      </c>
      <c r="AF38" s="29">
        <v>11</v>
      </c>
      <c r="AG38" s="45">
        <v>0</v>
      </c>
      <c r="AH38" s="144">
        <v>15</v>
      </c>
      <c r="AI38" s="29">
        <v>17</v>
      </c>
      <c r="AJ38" s="29">
        <v>19</v>
      </c>
      <c r="AK38" s="45">
        <f>AJ38+AI38+AH38+AG38+AF38+AE38</f>
        <v>71</v>
      </c>
      <c r="AL38" s="16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</row>
    <row r="39" spans="1:141" ht="153.7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177">
        <v>0</v>
      </c>
      <c r="S39" s="177">
        <v>4</v>
      </c>
      <c r="T39" s="177">
        <v>1</v>
      </c>
      <c r="U39" s="177">
        <v>0</v>
      </c>
      <c r="V39" s="177">
        <v>3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68" t="s">
        <v>58</v>
      </c>
      <c r="AC39" s="69" t="s">
        <v>31</v>
      </c>
      <c r="AD39" s="69">
        <v>65</v>
      </c>
      <c r="AE39" s="69">
        <v>0</v>
      </c>
      <c r="AF39" s="69">
        <f>AF42</f>
        <v>58.9</v>
      </c>
      <c r="AG39" s="19">
        <f>AG42</f>
        <v>83.6</v>
      </c>
      <c r="AH39" s="141">
        <v>20</v>
      </c>
      <c r="AI39" s="70">
        <v>20</v>
      </c>
      <c r="AJ39" s="70">
        <v>20</v>
      </c>
      <c r="AK39" s="69">
        <f>AE39+AF39+AG39+AH39+AI39+AJ39</f>
        <v>202.5</v>
      </c>
      <c r="AL39" s="16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</row>
    <row r="40" spans="1:141" ht="90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5">
        <v>0</v>
      </c>
      <c r="S40" s="175">
        <v>4</v>
      </c>
      <c r="T40" s="175">
        <v>1</v>
      </c>
      <c r="U40" s="175">
        <v>0</v>
      </c>
      <c r="V40" s="175">
        <v>3</v>
      </c>
      <c r="W40" s="175">
        <v>0</v>
      </c>
      <c r="X40" s="175">
        <v>0</v>
      </c>
      <c r="Y40" s="175">
        <v>0</v>
      </c>
      <c r="Z40" s="175">
        <v>0</v>
      </c>
      <c r="AA40" s="175">
        <v>1</v>
      </c>
      <c r="AB40" s="25" t="s">
        <v>172</v>
      </c>
      <c r="AC40" s="15" t="s">
        <v>34</v>
      </c>
      <c r="AD40" s="15">
        <v>11.9</v>
      </c>
      <c r="AE40" s="15">
        <v>0</v>
      </c>
      <c r="AF40" s="15">
        <v>0</v>
      </c>
      <c r="AG40" s="19">
        <v>0</v>
      </c>
      <c r="AH40" s="141">
        <v>13</v>
      </c>
      <c r="AI40" s="116">
        <v>13.2</v>
      </c>
      <c r="AJ40" s="116">
        <v>13.4</v>
      </c>
      <c r="AK40" s="18">
        <v>13.4</v>
      </c>
      <c r="AL40" s="16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</row>
    <row r="41" spans="1:141" ht="111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5">
        <v>0</v>
      </c>
      <c r="S41" s="175">
        <v>4</v>
      </c>
      <c r="T41" s="175">
        <v>1</v>
      </c>
      <c r="U41" s="175">
        <v>0</v>
      </c>
      <c r="V41" s="175">
        <v>3</v>
      </c>
      <c r="W41" s="175">
        <v>0</v>
      </c>
      <c r="X41" s="175">
        <v>0</v>
      </c>
      <c r="Y41" s="175">
        <v>0</v>
      </c>
      <c r="Z41" s="175">
        <v>0</v>
      </c>
      <c r="AA41" s="175">
        <v>2</v>
      </c>
      <c r="AB41" s="25" t="s">
        <v>59</v>
      </c>
      <c r="AC41" s="15" t="s">
        <v>36</v>
      </c>
      <c r="AD41" s="15">
        <v>1300</v>
      </c>
      <c r="AE41" s="15">
        <v>1400</v>
      </c>
      <c r="AF41" s="15">
        <v>1500</v>
      </c>
      <c r="AG41" s="19">
        <v>1650</v>
      </c>
      <c r="AH41" s="141">
        <v>1620</v>
      </c>
      <c r="AI41" s="116">
        <v>1640</v>
      </c>
      <c r="AJ41" s="116">
        <v>1650</v>
      </c>
      <c r="AK41" s="18">
        <v>1650</v>
      </c>
      <c r="AL41" s="16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</row>
    <row r="42" spans="1:141" ht="59.25" customHeight="1">
      <c r="A42" s="25">
        <v>6</v>
      </c>
      <c r="B42" s="25">
        <v>0</v>
      </c>
      <c r="C42" s="25">
        <v>0</v>
      </c>
      <c r="D42" s="25">
        <v>0</v>
      </c>
      <c r="E42" s="25">
        <v>7</v>
      </c>
      <c r="F42" s="25">
        <v>0</v>
      </c>
      <c r="G42" s="25">
        <v>7</v>
      </c>
      <c r="H42" s="25">
        <v>0</v>
      </c>
      <c r="I42" s="25">
        <v>4</v>
      </c>
      <c r="J42" s="25">
        <v>1</v>
      </c>
      <c r="K42" s="25">
        <v>0</v>
      </c>
      <c r="L42" s="25">
        <v>3</v>
      </c>
      <c r="M42" s="25">
        <v>2</v>
      </c>
      <c r="N42" s="25">
        <v>0</v>
      </c>
      <c r="O42" s="25">
        <v>0</v>
      </c>
      <c r="P42" s="25">
        <v>1</v>
      </c>
      <c r="Q42" s="25" t="s">
        <v>159</v>
      </c>
      <c r="R42" s="178">
        <v>0</v>
      </c>
      <c r="S42" s="178">
        <v>4</v>
      </c>
      <c r="T42" s="178">
        <v>1</v>
      </c>
      <c r="U42" s="178">
        <v>0</v>
      </c>
      <c r="V42" s="178">
        <v>3</v>
      </c>
      <c r="W42" s="178">
        <v>0</v>
      </c>
      <c r="X42" s="178">
        <v>0</v>
      </c>
      <c r="Y42" s="178">
        <v>1</v>
      </c>
      <c r="Z42" s="178">
        <v>0</v>
      </c>
      <c r="AA42" s="178">
        <v>0</v>
      </c>
      <c r="AB42" s="25" t="s">
        <v>127</v>
      </c>
      <c r="AC42" s="71" t="s">
        <v>49</v>
      </c>
      <c r="AD42" s="71">
        <v>65</v>
      </c>
      <c r="AE42" s="71">
        <v>0</v>
      </c>
      <c r="AF42" s="71">
        <v>58.9</v>
      </c>
      <c r="AG42" s="131">
        <v>83.6</v>
      </c>
      <c r="AH42" s="147">
        <v>20</v>
      </c>
      <c r="AI42" s="72">
        <v>20</v>
      </c>
      <c r="AJ42" s="72">
        <v>20</v>
      </c>
      <c r="AK42" s="71">
        <f>AE42+AF42+AG42+AH42+AI42+AJ42</f>
        <v>202.5</v>
      </c>
      <c r="AL42" s="26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ht="7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167">
        <v>0</v>
      </c>
      <c r="S43" s="167">
        <v>4</v>
      </c>
      <c r="T43" s="167">
        <v>1</v>
      </c>
      <c r="U43" s="167">
        <v>0</v>
      </c>
      <c r="V43" s="167">
        <v>3</v>
      </c>
      <c r="W43" s="167">
        <v>0</v>
      </c>
      <c r="X43" s="167">
        <v>0</v>
      </c>
      <c r="Y43" s="167">
        <v>1</v>
      </c>
      <c r="Z43" s="167">
        <v>0</v>
      </c>
      <c r="AA43" s="167">
        <v>1</v>
      </c>
      <c r="AB43" s="43" t="s">
        <v>60</v>
      </c>
      <c r="AC43" s="18" t="s">
        <v>38</v>
      </c>
      <c r="AD43" s="45">
        <v>10</v>
      </c>
      <c r="AE43" s="45">
        <v>13</v>
      </c>
      <c r="AF43" s="45">
        <v>16</v>
      </c>
      <c r="AG43" s="45">
        <v>20</v>
      </c>
      <c r="AH43" s="144">
        <v>21</v>
      </c>
      <c r="AI43" s="45">
        <v>23</v>
      </c>
      <c r="AJ43" s="45">
        <v>25</v>
      </c>
      <c r="AK43" s="45">
        <f>AJ43+AI43+AH43+AG43+AF43+AE43</f>
        <v>118</v>
      </c>
      <c r="AL43" s="20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</row>
    <row r="44" spans="1:141" ht="74.25" customHeight="1">
      <c r="A44" s="21">
        <v>6</v>
      </c>
      <c r="B44" s="21">
        <v>0</v>
      </c>
      <c r="C44" s="21">
        <v>0</v>
      </c>
      <c r="D44" s="21"/>
      <c r="E44" s="21"/>
      <c r="F44" s="21"/>
      <c r="G44" s="21"/>
      <c r="H44" s="21">
        <v>0</v>
      </c>
      <c r="I44" s="21">
        <v>4</v>
      </c>
      <c r="J44" s="21">
        <v>2</v>
      </c>
      <c r="K44" s="21"/>
      <c r="L44" s="21"/>
      <c r="M44" s="21"/>
      <c r="N44" s="21"/>
      <c r="O44" s="21"/>
      <c r="P44" s="21"/>
      <c r="Q44" s="21"/>
      <c r="R44" s="174">
        <v>0</v>
      </c>
      <c r="S44" s="174">
        <v>4</v>
      </c>
      <c r="T44" s="174">
        <v>2</v>
      </c>
      <c r="U44" s="174">
        <v>0</v>
      </c>
      <c r="V44" s="174">
        <v>1</v>
      </c>
      <c r="W44" s="174">
        <v>0</v>
      </c>
      <c r="X44" s="174">
        <v>0</v>
      </c>
      <c r="Y44" s="174">
        <v>0</v>
      </c>
      <c r="Z44" s="174">
        <v>0</v>
      </c>
      <c r="AA44" s="174">
        <v>0</v>
      </c>
      <c r="AB44" s="22" t="s">
        <v>61</v>
      </c>
      <c r="AC44" s="23" t="s">
        <v>31</v>
      </c>
      <c r="AD44" s="23">
        <v>80</v>
      </c>
      <c r="AE44" s="23">
        <v>30</v>
      </c>
      <c r="AF44" s="23">
        <v>68.2</v>
      </c>
      <c r="AG44" s="131">
        <f>AG45+AG50</f>
        <v>56.3</v>
      </c>
      <c r="AH44" s="147">
        <v>62</v>
      </c>
      <c r="AI44" s="46">
        <v>62</v>
      </c>
      <c r="AJ44" s="46">
        <v>62</v>
      </c>
      <c r="AK44" s="23">
        <f>AE44+AF44+AG44+AH44+AI44+AJ44</f>
        <v>340.5</v>
      </c>
      <c r="AL44" s="16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ht="73.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77">
        <v>0</v>
      </c>
      <c r="S45" s="177">
        <v>4</v>
      </c>
      <c r="T45" s="177">
        <v>2</v>
      </c>
      <c r="U45" s="177">
        <v>0</v>
      </c>
      <c r="V45" s="177">
        <v>1</v>
      </c>
      <c r="W45" s="177">
        <v>0</v>
      </c>
      <c r="X45" s="177">
        <v>0</v>
      </c>
      <c r="Y45" s="177">
        <v>0</v>
      </c>
      <c r="Z45" s="177">
        <v>0</v>
      </c>
      <c r="AA45" s="177">
        <v>0</v>
      </c>
      <c r="AB45" s="68" t="s">
        <v>62</v>
      </c>
      <c r="AC45" s="69" t="s">
        <v>49</v>
      </c>
      <c r="AD45" s="69">
        <v>30</v>
      </c>
      <c r="AE45" s="69">
        <v>10</v>
      </c>
      <c r="AF45" s="69">
        <v>10</v>
      </c>
      <c r="AG45" s="19">
        <f>AG48</f>
        <v>4.3</v>
      </c>
      <c r="AH45" s="141">
        <v>10</v>
      </c>
      <c r="AI45" s="70">
        <v>10</v>
      </c>
      <c r="AJ45" s="70">
        <v>10</v>
      </c>
      <c r="AK45" s="69">
        <f>AE45+AF45+AG45+AH45+AI45+AJ45</f>
        <v>54.3</v>
      </c>
      <c r="AL45" s="16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ht="73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5">
        <v>0</v>
      </c>
      <c r="S46" s="175">
        <v>4</v>
      </c>
      <c r="T46" s="175">
        <v>2</v>
      </c>
      <c r="U46" s="175">
        <v>0</v>
      </c>
      <c r="V46" s="175">
        <v>1</v>
      </c>
      <c r="W46" s="175">
        <v>0</v>
      </c>
      <c r="X46" s="175">
        <v>0</v>
      </c>
      <c r="Y46" s="175">
        <v>0</v>
      </c>
      <c r="Z46" s="175">
        <v>0</v>
      </c>
      <c r="AA46" s="175">
        <v>1</v>
      </c>
      <c r="AB46" s="25" t="s">
        <v>63</v>
      </c>
      <c r="AC46" s="15" t="s">
        <v>36</v>
      </c>
      <c r="AD46" s="15">
        <v>1300</v>
      </c>
      <c r="AE46" s="15">
        <v>1400</v>
      </c>
      <c r="AF46" s="15">
        <v>1450</v>
      </c>
      <c r="AG46" s="19">
        <v>1350</v>
      </c>
      <c r="AH46" s="141">
        <v>1550</v>
      </c>
      <c r="AI46" s="116">
        <v>1550</v>
      </c>
      <c r="AJ46" s="116">
        <v>1550</v>
      </c>
      <c r="AK46" s="18">
        <v>1550</v>
      </c>
      <c r="AL46" s="16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50" ht="83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5">
        <v>0</v>
      </c>
      <c r="S47" s="175">
        <v>4</v>
      </c>
      <c r="T47" s="175">
        <v>2</v>
      </c>
      <c r="U47" s="175">
        <v>0</v>
      </c>
      <c r="V47" s="175">
        <v>1</v>
      </c>
      <c r="W47" s="175">
        <v>0</v>
      </c>
      <c r="X47" s="175">
        <v>0</v>
      </c>
      <c r="Y47" s="175">
        <v>0</v>
      </c>
      <c r="Z47" s="175">
        <v>0</v>
      </c>
      <c r="AA47" s="175">
        <v>2</v>
      </c>
      <c r="AB47" s="25" t="s">
        <v>173</v>
      </c>
      <c r="AC47" s="15" t="s">
        <v>34</v>
      </c>
      <c r="AD47" s="15">
        <v>8.3</v>
      </c>
      <c r="AE47" s="15">
        <v>0</v>
      </c>
      <c r="AF47" s="15">
        <v>0</v>
      </c>
      <c r="AG47" s="19">
        <v>0</v>
      </c>
      <c r="AH47" s="141">
        <v>8.7</v>
      </c>
      <c r="AI47" s="116">
        <v>9.2</v>
      </c>
      <c r="AJ47" s="116">
        <v>10.2</v>
      </c>
      <c r="AK47" s="18">
        <v>10.2</v>
      </c>
      <c r="AL47" s="16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55.5" customHeight="1">
      <c r="A48" s="25">
        <v>6</v>
      </c>
      <c r="B48" s="25">
        <v>0</v>
      </c>
      <c r="C48" s="25">
        <v>0</v>
      </c>
      <c r="D48" s="25">
        <v>0</v>
      </c>
      <c r="E48" s="25">
        <v>7</v>
      </c>
      <c r="F48" s="25">
        <v>0</v>
      </c>
      <c r="G48" s="25">
        <v>7</v>
      </c>
      <c r="H48" s="25">
        <v>0</v>
      </c>
      <c r="I48" s="25">
        <v>4</v>
      </c>
      <c r="J48" s="25">
        <v>2</v>
      </c>
      <c r="K48" s="25">
        <v>0</v>
      </c>
      <c r="L48" s="25">
        <v>1</v>
      </c>
      <c r="M48" s="25">
        <v>2</v>
      </c>
      <c r="N48" s="25">
        <v>0</v>
      </c>
      <c r="O48" s="25">
        <v>0</v>
      </c>
      <c r="P48" s="25">
        <v>1</v>
      </c>
      <c r="Q48" s="25" t="s">
        <v>159</v>
      </c>
      <c r="R48" s="178">
        <v>4</v>
      </c>
      <c r="S48" s="178">
        <v>4</v>
      </c>
      <c r="T48" s="178">
        <v>2</v>
      </c>
      <c r="U48" s="178">
        <v>0</v>
      </c>
      <c r="V48" s="178">
        <v>1</v>
      </c>
      <c r="W48" s="178">
        <v>0</v>
      </c>
      <c r="X48" s="178">
        <v>0</v>
      </c>
      <c r="Y48" s="178">
        <v>1</v>
      </c>
      <c r="Z48" s="178">
        <v>0</v>
      </c>
      <c r="AA48" s="178">
        <v>0</v>
      </c>
      <c r="AB48" s="25" t="s">
        <v>128</v>
      </c>
      <c r="AC48" s="71" t="s">
        <v>49</v>
      </c>
      <c r="AD48" s="71">
        <v>30</v>
      </c>
      <c r="AE48" s="71">
        <v>10</v>
      </c>
      <c r="AF48" s="71">
        <v>10</v>
      </c>
      <c r="AG48" s="131">
        <v>4.3</v>
      </c>
      <c r="AH48" s="147">
        <v>10</v>
      </c>
      <c r="AI48" s="72">
        <v>10</v>
      </c>
      <c r="AJ48" s="72">
        <v>10</v>
      </c>
      <c r="AK48" s="71">
        <f>AE48+AF48+AG48+AH48+AI48+AJ48</f>
        <v>54.3</v>
      </c>
      <c r="AL48" s="26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90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164">
        <v>0</v>
      </c>
      <c r="S49" s="164">
        <v>4</v>
      </c>
      <c r="T49" s="164">
        <v>2</v>
      </c>
      <c r="U49" s="164">
        <v>0</v>
      </c>
      <c r="V49" s="164">
        <v>1</v>
      </c>
      <c r="W49" s="164">
        <v>0</v>
      </c>
      <c r="X49" s="164">
        <v>0</v>
      </c>
      <c r="Y49" s="164">
        <v>1</v>
      </c>
      <c r="Z49" s="164">
        <v>0</v>
      </c>
      <c r="AA49" s="164">
        <v>1</v>
      </c>
      <c r="AB49" s="43" t="s">
        <v>64</v>
      </c>
      <c r="AC49" s="15" t="s">
        <v>38</v>
      </c>
      <c r="AD49" s="29">
        <v>7</v>
      </c>
      <c r="AE49" s="29">
        <v>9</v>
      </c>
      <c r="AF49" s="29">
        <v>11</v>
      </c>
      <c r="AG49" s="45">
        <v>3</v>
      </c>
      <c r="AH49" s="144">
        <v>14</v>
      </c>
      <c r="AI49" s="29">
        <v>16</v>
      </c>
      <c r="AJ49" s="29">
        <v>19</v>
      </c>
      <c r="AK49" s="45">
        <f>AJ49+AI49+AH49+AG49+AF49+AE49</f>
        <v>72</v>
      </c>
      <c r="AL49" s="16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93" customHeight="1">
      <c r="A50" s="1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177">
        <v>0</v>
      </c>
      <c r="S50" s="177">
        <v>4</v>
      </c>
      <c r="T50" s="177">
        <v>2</v>
      </c>
      <c r="U50" s="177">
        <v>0</v>
      </c>
      <c r="V50" s="177">
        <v>2</v>
      </c>
      <c r="W50" s="177">
        <v>0</v>
      </c>
      <c r="X50" s="177">
        <v>0</v>
      </c>
      <c r="Y50" s="177">
        <v>0</v>
      </c>
      <c r="Z50" s="177">
        <v>0</v>
      </c>
      <c r="AA50" s="177">
        <v>0</v>
      </c>
      <c r="AB50" s="68" t="s">
        <v>65</v>
      </c>
      <c r="AC50" s="69" t="s">
        <v>31</v>
      </c>
      <c r="AD50" s="69">
        <v>50</v>
      </c>
      <c r="AE50" s="69">
        <v>20</v>
      </c>
      <c r="AF50" s="69">
        <v>58.2</v>
      </c>
      <c r="AG50" s="19">
        <v>52</v>
      </c>
      <c r="AH50" s="141">
        <v>52</v>
      </c>
      <c r="AI50" s="70">
        <v>52</v>
      </c>
      <c r="AJ50" s="70">
        <v>52</v>
      </c>
      <c r="AK50" s="69">
        <f>AE50+AF50+AG50+AH50+AI50+AJ50</f>
        <v>286.2</v>
      </c>
      <c r="AL50" s="16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6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5">
        <v>0</v>
      </c>
      <c r="S51" s="175">
        <v>4</v>
      </c>
      <c r="T51" s="175">
        <v>2</v>
      </c>
      <c r="U51" s="175">
        <v>0</v>
      </c>
      <c r="V51" s="175">
        <v>2</v>
      </c>
      <c r="W51" s="175">
        <v>0</v>
      </c>
      <c r="X51" s="175">
        <v>0</v>
      </c>
      <c r="Y51" s="175">
        <v>0</v>
      </c>
      <c r="Z51" s="175">
        <v>0</v>
      </c>
      <c r="AA51" s="175">
        <v>1</v>
      </c>
      <c r="AB51" s="25" t="s">
        <v>63</v>
      </c>
      <c r="AC51" s="15" t="s">
        <v>36</v>
      </c>
      <c r="AD51" s="15">
        <v>1300</v>
      </c>
      <c r="AE51" s="15">
        <v>1400</v>
      </c>
      <c r="AF51" s="15">
        <v>1450</v>
      </c>
      <c r="AG51" s="19">
        <v>1500</v>
      </c>
      <c r="AH51" s="141">
        <v>1550</v>
      </c>
      <c r="AI51" s="116">
        <v>1550</v>
      </c>
      <c r="AJ51" s="116">
        <v>1550</v>
      </c>
      <c r="AK51" s="18">
        <v>1550</v>
      </c>
      <c r="AL51" s="16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78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5">
        <v>0</v>
      </c>
      <c r="S52" s="175">
        <v>4</v>
      </c>
      <c r="T52" s="175">
        <v>2</v>
      </c>
      <c r="U52" s="175">
        <v>0</v>
      </c>
      <c r="V52" s="175">
        <v>2</v>
      </c>
      <c r="W52" s="175">
        <v>0</v>
      </c>
      <c r="X52" s="175">
        <v>0</v>
      </c>
      <c r="Y52" s="175">
        <v>0</v>
      </c>
      <c r="Z52" s="175">
        <v>0</v>
      </c>
      <c r="AA52" s="175">
        <v>2</v>
      </c>
      <c r="AB52" s="25" t="s">
        <v>174</v>
      </c>
      <c r="AC52" s="15" t="s">
        <v>38</v>
      </c>
      <c r="AD52" s="15">
        <v>11.9</v>
      </c>
      <c r="AE52" s="15">
        <v>0</v>
      </c>
      <c r="AF52" s="15">
        <v>0</v>
      </c>
      <c r="AG52" s="19">
        <v>0</v>
      </c>
      <c r="AH52" s="141">
        <v>11.9</v>
      </c>
      <c r="AI52" s="116">
        <v>11.9</v>
      </c>
      <c r="AJ52" s="116">
        <v>11.9</v>
      </c>
      <c r="AK52" s="18">
        <v>11.9</v>
      </c>
      <c r="AL52" s="16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78" customHeight="1">
      <c r="A53" s="25">
        <v>6</v>
      </c>
      <c r="B53" s="25">
        <v>0</v>
      </c>
      <c r="C53" s="25">
        <v>0</v>
      </c>
      <c r="D53" s="25">
        <v>0</v>
      </c>
      <c r="E53" s="25">
        <v>7</v>
      </c>
      <c r="F53" s="25">
        <v>0</v>
      </c>
      <c r="G53" s="25">
        <v>7</v>
      </c>
      <c r="H53" s="25">
        <v>0</v>
      </c>
      <c r="I53" s="25">
        <v>4</v>
      </c>
      <c r="J53" s="25">
        <v>2</v>
      </c>
      <c r="K53" s="25">
        <v>0</v>
      </c>
      <c r="L53" s="25">
        <v>2</v>
      </c>
      <c r="M53" s="25">
        <v>2</v>
      </c>
      <c r="N53" s="25">
        <v>0</v>
      </c>
      <c r="O53" s="25">
        <v>0</v>
      </c>
      <c r="P53" s="25">
        <v>1</v>
      </c>
      <c r="Q53" s="25" t="s">
        <v>159</v>
      </c>
      <c r="R53" s="178">
        <v>0</v>
      </c>
      <c r="S53" s="178">
        <v>4</v>
      </c>
      <c r="T53" s="178">
        <v>2</v>
      </c>
      <c r="U53" s="178">
        <v>0</v>
      </c>
      <c r="V53" s="178">
        <v>2</v>
      </c>
      <c r="W53" s="178">
        <v>0</v>
      </c>
      <c r="X53" s="178">
        <v>0</v>
      </c>
      <c r="Y53" s="178">
        <v>1</v>
      </c>
      <c r="Z53" s="178">
        <v>0</v>
      </c>
      <c r="AA53" s="178">
        <v>0</v>
      </c>
      <c r="AB53" s="25" t="s">
        <v>129</v>
      </c>
      <c r="AC53" s="71" t="s">
        <v>31</v>
      </c>
      <c r="AD53" s="71">
        <v>50</v>
      </c>
      <c r="AE53" s="71">
        <v>20</v>
      </c>
      <c r="AF53" s="71">
        <v>58.2</v>
      </c>
      <c r="AG53" s="131">
        <v>52</v>
      </c>
      <c r="AH53" s="147">
        <v>52</v>
      </c>
      <c r="AI53" s="72">
        <v>52</v>
      </c>
      <c r="AJ53" s="72">
        <v>52</v>
      </c>
      <c r="AK53" s="71">
        <f>AE53+AF53+AG53+AH53+AI53+AJ53</f>
        <v>286.2</v>
      </c>
      <c r="AL53" s="26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8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67">
        <v>0</v>
      </c>
      <c r="S54" s="167">
        <v>4</v>
      </c>
      <c r="T54" s="167">
        <v>2</v>
      </c>
      <c r="U54" s="167">
        <v>0</v>
      </c>
      <c r="V54" s="167">
        <v>2</v>
      </c>
      <c r="W54" s="167">
        <v>0</v>
      </c>
      <c r="X54" s="167">
        <v>0</v>
      </c>
      <c r="Y54" s="167">
        <v>0</v>
      </c>
      <c r="Z54" s="167">
        <v>0</v>
      </c>
      <c r="AA54" s="167">
        <v>1</v>
      </c>
      <c r="AB54" s="43" t="s">
        <v>66</v>
      </c>
      <c r="AC54" s="18" t="s">
        <v>38</v>
      </c>
      <c r="AD54" s="45">
        <v>10</v>
      </c>
      <c r="AE54" s="45">
        <v>12</v>
      </c>
      <c r="AF54" s="45">
        <v>14</v>
      </c>
      <c r="AG54" s="45">
        <v>16</v>
      </c>
      <c r="AH54" s="144">
        <v>19</v>
      </c>
      <c r="AI54" s="45">
        <v>21</v>
      </c>
      <c r="AJ54" s="45">
        <v>22</v>
      </c>
      <c r="AK54" s="45">
        <f>AJ54+AI54+AH54+AG54+AF54+AE54</f>
        <v>104</v>
      </c>
      <c r="AL54" s="20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9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74">
        <v>0</v>
      </c>
      <c r="S55" s="174">
        <v>4</v>
      </c>
      <c r="T55" s="174">
        <v>3</v>
      </c>
      <c r="U55" s="174">
        <v>0</v>
      </c>
      <c r="V55" s="174">
        <v>0</v>
      </c>
      <c r="W55" s="174">
        <v>0</v>
      </c>
      <c r="X55" s="174">
        <v>0</v>
      </c>
      <c r="Y55" s="174">
        <v>0</v>
      </c>
      <c r="Z55" s="174">
        <v>0</v>
      </c>
      <c r="AA55" s="174">
        <v>0</v>
      </c>
      <c r="AB55" s="22" t="s">
        <v>67</v>
      </c>
      <c r="AC55" s="23" t="s">
        <v>49</v>
      </c>
      <c r="AD55" s="23">
        <v>60</v>
      </c>
      <c r="AE55" s="23">
        <v>374.8</v>
      </c>
      <c r="AF55" s="23">
        <f>AF56+AF61+AF67</f>
        <v>339.1</v>
      </c>
      <c r="AG55" s="110">
        <f>AG56+AG61+AG67</f>
        <v>329.1</v>
      </c>
      <c r="AH55" s="148">
        <f>AH56+AH61+AH67</f>
        <v>349.1</v>
      </c>
      <c r="AI55" s="23">
        <f>AI56+AI61+AI67</f>
        <v>349.1</v>
      </c>
      <c r="AJ55" s="23">
        <f>AJ56+AJ61+AJ67</f>
        <v>349.1</v>
      </c>
      <c r="AK55" s="23">
        <f>AE55+AF55+AG55+AH55+AI55+AJ55</f>
        <v>2090.2999999999997</v>
      </c>
      <c r="AL55" s="16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11" customHeight="1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177">
        <v>0</v>
      </c>
      <c r="S56" s="177">
        <v>4</v>
      </c>
      <c r="T56" s="177">
        <v>3</v>
      </c>
      <c r="U56" s="177">
        <v>0</v>
      </c>
      <c r="V56" s="177">
        <v>1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68" t="s">
        <v>68</v>
      </c>
      <c r="AC56" s="69" t="s">
        <v>49</v>
      </c>
      <c r="AD56" s="69">
        <v>10</v>
      </c>
      <c r="AE56" s="69">
        <v>0</v>
      </c>
      <c r="AF56" s="69">
        <v>0</v>
      </c>
      <c r="AG56" s="19">
        <v>0</v>
      </c>
      <c r="AH56" s="141">
        <v>0</v>
      </c>
      <c r="AI56" s="70">
        <v>0</v>
      </c>
      <c r="AJ56" s="70">
        <v>0</v>
      </c>
      <c r="AK56" s="69">
        <f>AJ56+AI56+AH56+AG56+AF56+AE56</f>
        <v>0</v>
      </c>
      <c r="AL56" s="16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89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5">
        <v>0</v>
      </c>
      <c r="S57" s="175">
        <v>4</v>
      </c>
      <c r="T57" s="175">
        <v>3</v>
      </c>
      <c r="U57" s="175">
        <v>0</v>
      </c>
      <c r="V57" s="175">
        <v>1</v>
      </c>
      <c r="W57" s="175">
        <v>0</v>
      </c>
      <c r="X57" s="175">
        <v>0</v>
      </c>
      <c r="Y57" s="175">
        <v>0</v>
      </c>
      <c r="Z57" s="175">
        <v>0</v>
      </c>
      <c r="AA57" s="175">
        <v>1</v>
      </c>
      <c r="AB57" s="25" t="s">
        <v>69</v>
      </c>
      <c r="AC57" s="15" t="s">
        <v>38</v>
      </c>
      <c r="AD57" s="15" t="s">
        <v>70</v>
      </c>
      <c r="AE57" s="15" t="s">
        <v>71</v>
      </c>
      <c r="AF57" s="15" t="s">
        <v>72</v>
      </c>
      <c r="AG57" s="19">
        <v>0</v>
      </c>
      <c r="AH57" s="141" t="s">
        <v>73</v>
      </c>
      <c r="AI57" s="116">
        <v>5.1</v>
      </c>
      <c r="AJ57" s="116">
        <v>4.8</v>
      </c>
      <c r="AK57" s="18">
        <v>4.8</v>
      </c>
      <c r="AL57" s="16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3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5">
        <v>0</v>
      </c>
      <c r="S58" s="175">
        <v>4</v>
      </c>
      <c r="T58" s="175">
        <v>3</v>
      </c>
      <c r="U58" s="175">
        <v>0</v>
      </c>
      <c r="V58" s="175">
        <v>1</v>
      </c>
      <c r="W58" s="175">
        <v>0</v>
      </c>
      <c r="X58" s="175">
        <v>0</v>
      </c>
      <c r="Y58" s="175">
        <v>0</v>
      </c>
      <c r="Z58" s="175">
        <v>0</v>
      </c>
      <c r="AA58" s="175">
        <v>2</v>
      </c>
      <c r="AB58" s="25" t="s">
        <v>175</v>
      </c>
      <c r="AC58" s="15" t="s">
        <v>104</v>
      </c>
      <c r="AD58" s="15">
        <v>67</v>
      </c>
      <c r="AE58" s="15">
        <v>0</v>
      </c>
      <c r="AF58" s="15">
        <v>0</v>
      </c>
      <c r="AG58" s="19">
        <v>0</v>
      </c>
      <c r="AH58" s="141">
        <v>96</v>
      </c>
      <c r="AI58" s="116">
        <v>102</v>
      </c>
      <c r="AJ58" s="116">
        <v>104</v>
      </c>
      <c r="AK58" s="18">
        <v>104</v>
      </c>
      <c r="AL58" s="16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67.25" customHeight="1">
      <c r="A59" s="1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178">
        <v>0</v>
      </c>
      <c r="S59" s="178">
        <v>4</v>
      </c>
      <c r="T59" s="178">
        <v>3</v>
      </c>
      <c r="U59" s="178">
        <v>0</v>
      </c>
      <c r="V59" s="178">
        <v>1</v>
      </c>
      <c r="W59" s="178">
        <v>0</v>
      </c>
      <c r="X59" s="178">
        <v>0</v>
      </c>
      <c r="Y59" s="178">
        <v>1</v>
      </c>
      <c r="Z59" s="178">
        <v>0</v>
      </c>
      <c r="AA59" s="178">
        <v>0</v>
      </c>
      <c r="AB59" s="25" t="s">
        <v>167</v>
      </c>
      <c r="AC59" s="124" t="s">
        <v>168</v>
      </c>
      <c r="AD59" s="71">
        <v>10</v>
      </c>
      <c r="AE59" s="71">
        <v>1</v>
      </c>
      <c r="AF59" s="71">
        <v>1</v>
      </c>
      <c r="AG59" s="131">
        <v>1</v>
      </c>
      <c r="AH59" s="147">
        <v>1</v>
      </c>
      <c r="AI59" s="72">
        <v>1</v>
      </c>
      <c r="AJ59" s="72">
        <v>1</v>
      </c>
      <c r="AK59" s="71">
        <v>1</v>
      </c>
      <c r="AL59" s="26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7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64">
        <v>0</v>
      </c>
      <c r="S60" s="164">
        <v>4</v>
      </c>
      <c r="T60" s="164">
        <v>3</v>
      </c>
      <c r="U60" s="164">
        <v>0</v>
      </c>
      <c r="V60" s="164">
        <v>1</v>
      </c>
      <c r="W60" s="164">
        <v>0</v>
      </c>
      <c r="X60" s="164">
        <v>0</v>
      </c>
      <c r="Y60" s="164">
        <v>1</v>
      </c>
      <c r="Z60" s="164">
        <v>0</v>
      </c>
      <c r="AA60" s="164">
        <v>1</v>
      </c>
      <c r="AB60" s="28" t="s">
        <v>74</v>
      </c>
      <c r="AC60" s="15" t="s">
        <v>38</v>
      </c>
      <c r="AD60" s="29">
        <v>15</v>
      </c>
      <c r="AE60" s="29">
        <v>20</v>
      </c>
      <c r="AF60" s="29">
        <v>25</v>
      </c>
      <c r="AG60" s="128">
        <v>0</v>
      </c>
      <c r="AH60" s="144">
        <v>33</v>
      </c>
      <c r="AI60" s="29">
        <v>35</v>
      </c>
      <c r="AJ60" s="29">
        <v>38</v>
      </c>
      <c r="AK60" s="45">
        <f>AJ60+AI60+AH60+AG60+AF60+AE60</f>
        <v>151</v>
      </c>
      <c r="AL60" s="16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11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177">
        <v>0</v>
      </c>
      <c r="S61" s="177">
        <v>4</v>
      </c>
      <c r="T61" s="177">
        <v>3</v>
      </c>
      <c r="U61" s="177">
        <v>0</v>
      </c>
      <c r="V61" s="177">
        <v>2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68" t="s">
        <v>75</v>
      </c>
      <c r="AC61" s="69" t="s">
        <v>31</v>
      </c>
      <c r="AD61" s="69">
        <v>40</v>
      </c>
      <c r="AE61" s="69">
        <v>59.1</v>
      </c>
      <c r="AF61" s="69">
        <v>10</v>
      </c>
      <c r="AG61" s="19">
        <f>AG65</f>
        <v>0</v>
      </c>
      <c r="AH61" s="141">
        <f>AH65</f>
        <v>20</v>
      </c>
      <c r="AI61" s="70">
        <f>AI65</f>
        <v>20</v>
      </c>
      <c r="AJ61" s="70">
        <f>AJ65</f>
        <v>20</v>
      </c>
      <c r="AK61" s="69">
        <f>AE61+AF61+AG61+AH61+AI61+AJ61</f>
        <v>129.1</v>
      </c>
      <c r="AL61" s="16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92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5">
        <v>0</v>
      </c>
      <c r="S62" s="175">
        <v>4</v>
      </c>
      <c r="T62" s="175">
        <v>3</v>
      </c>
      <c r="U62" s="175">
        <v>0</v>
      </c>
      <c r="V62" s="175">
        <v>2</v>
      </c>
      <c r="W62" s="175">
        <v>0</v>
      </c>
      <c r="X62" s="175">
        <v>0</v>
      </c>
      <c r="Y62" s="175">
        <v>0</v>
      </c>
      <c r="Z62" s="175">
        <v>0</v>
      </c>
      <c r="AA62" s="175">
        <v>1</v>
      </c>
      <c r="AB62" s="25" t="s">
        <v>176</v>
      </c>
      <c r="AC62" s="15" t="s">
        <v>104</v>
      </c>
      <c r="AD62" s="15">
        <v>1310</v>
      </c>
      <c r="AE62" s="15">
        <v>0</v>
      </c>
      <c r="AF62" s="15">
        <v>0</v>
      </c>
      <c r="AG62" s="19">
        <v>0</v>
      </c>
      <c r="AH62" s="141">
        <v>1406</v>
      </c>
      <c r="AI62" s="116">
        <v>1406</v>
      </c>
      <c r="AJ62" s="116">
        <v>1406</v>
      </c>
      <c r="AK62" s="18">
        <v>1406</v>
      </c>
      <c r="AL62" s="16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2" ht="81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5">
        <v>0</v>
      </c>
      <c r="S63" s="175">
        <v>4</v>
      </c>
      <c r="T63" s="175">
        <v>3</v>
      </c>
      <c r="U63" s="175">
        <v>0</v>
      </c>
      <c r="V63" s="175">
        <v>2</v>
      </c>
      <c r="W63" s="175">
        <v>0</v>
      </c>
      <c r="X63" s="175">
        <v>0</v>
      </c>
      <c r="Y63" s="175">
        <v>0</v>
      </c>
      <c r="Z63" s="175">
        <v>0</v>
      </c>
      <c r="AA63" s="175">
        <v>2</v>
      </c>
      <c r="AB63" s="25" t="s">
        <v>76</v>
      </c>
      <c r="AC63" s="15" t="s">
        <v>36</v>
      </c>
      <c r="AD63" s="15">
        <v>4</v>
      </c>
      <c r="AE63" s="15">
        <v>3</v>
      </c>
      <c r="AF63" s="15">
        <v>2</v>
      </c>
      <c r="AG63" s="19">
        <v>0</v>
      </c>
      <c r="AH63" s="141">
        <v>0</v>
      </c>
      <c r="AI63" s="116">
        <v>0</v>
      </c>
      <c r="AJ63" s="116">
        <v>0</v>
      </c>
      <c r="AK63" s="18">
        <v>0</v>
      </c>
      <c r="AL63" s="16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2"/>
      <c r="AZ63" s="2"/>
    </row>
    <row r="64" spans="1:52" ht="54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5">
        <v>0</v>
      </c>
      <c r="S64" s="175">
        <v>4</v>
      </c>
      <c r="T64" s="175">
        <v>3</v>
      </c>
      <c r="U64" s="175">
        <v>0</v>
      </c>
      <c r="V64" s="175">
        <v>2</v>
      </c>
      <c r="W64" s="175">
        <v>0</v>
      </c>
      <c r="X64" s="175">
        <v>0</v>
      </c>
      <c r="Y64" s="175">
        <v>0</v>
      </c>
      <c r="Z64" s="175">
        <v>0</v>
      </c>
      <c r="AA64" s="175">
        <v>3</v>
      </c>
      <c r="AB64" s="25" t="s">
        <v>77</v>
      </c>
      <c r="AC64" s="15" t="s">
        <v>36</v>
      </c>
      <c r="AD64" s="15">
        <v>150</v>
      </c>
      <c r="AE64" s="15">
        <v>200</v>
      </c>
      <c r="AF64" s="15">
        <v>250</v>
      </c>
      <c r="AG64" s="19">
        <v>0</v>
      </c>
      <c r="AH64" s="141">
        <v>320</v>
      </c>
      <c r="AI64" s="116">
        <v>325</v>
      </c>
      <c r="AJ64" s="116">
        <v>327</v>
      </c>
      <c r="AK64" s="18">
        <v>327</v>
      </c>
      <c r="AL64" s="16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2"/>
      <c r="AZ64" s="2"/>
    </row>
    <row r="65" spans="1:52" ht="97.5" customHeight="1">
      <c r="A65" s="25">
        <v>6</v>
      </c>
      <c r="B65" s="25">
        <v>0</v>
      </c>
      <c r="C65" s="25">
        <v>0</v>
      </c>
      <c r="D65" s="25">
        <v>0</v>
      </c>
      <c r="E65" s="25">
        <v>7</v>
      </c>
      <c r="F65" s="25">
        <v>0</v>
      </c>
      <c r="G65" s="25">
        <v>7</v>
      </c>
      <c r="H65" s="25">
        <v>0</v>
      </c>
      <c r="I65" s="25">
        <v>4</v>
      </c>
      <c r="J65" s="25">
        <v>3</v>
      </c>
      <c r="K65" s="25">
        <v>0</v>
      </c>
      <c r="L65" s="25">
        <v>2</v>
      </c>
      <c r="M65" s="25">
        <v>2</v>
      </c>
      <c r="N65" s="25">
        <v>0</v>
      </c>
      <c r="O65" s="25">
        <v>0</v>
      </c>
      <c r="P65" s="25">
        <v>1</v>
      </c>
      <c r="Q65" s="25" t="s">
        <v>159</v>
      </c>
      <c r="R65" s="178">
        <v>0</v>
      </c>
      <c r="S65" s="178">
        <v>4</v>
      </c>
      <c r="T65" s="178">
        <v>3</v>
      </c>
      <c r="U65" s="178">
        <v>0</v>
      </c>
      <c r="V65" s="178">
        <v>2</v>
      </c>
      <c r="W65" s="178">
        <v>0</v>
      </c>
      <c r="X65" s="178">
        <v>0</v>
      </c>
      <c r="Y65" s="178">
        <v>1</v>
      </c>
      <c r="Z65" s="178">
        <v>0</v>
      </c>
      <c r="AA65" s="178">
        <v>0</v>
      </c>
      <c r="AB65" s="25" t="s">
        <v>130</v>
      </c>
      <c r="AC65" s="71" t="s">
        <v>31</v>
      </c>
      <c r="AD65" s="71">
        <v>40</v>
      </c>
      <c r="AE65" s="71">
        <v>59.1</v>
      </c>
      <c r="AF65" s="71">
        <v>10</v>
      </c>
      <c r="AG65" s="131">
        <v>0</v>
      </c>
      <c r="AH65" s="147">
        <v>20</v>
      </c>
      <c r="AI65" s="72">
        <v>20</v>
      </c>
      <c r="AJ65" s="72">
        <v>20</v>
      </c>
      <c r="AK65" s="71">
        <f>AE65+AF65+AG65+AH65+AI65+AJ65</f>
        <v>129.1</v>
      </c>
      <c r="AL65" s="26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0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64">
        <v>0</v>
      </c>
      <c r="S66" s="164">
        <v>4</v>
      </c>
      <c r="T66" s="164">
        <v>3</v>
      </c>
      <c r="U66" s="164">
        <v>0</v>
      </c>
      <c r="V66" s="164">
        <v>2</v>
      </c>
      <c r="W66" s="164">
        <v>0</v>
      </c>
      <c r="X66" s="164">
        <v>0</v>
      </c>
      <c r="Y66" s="164">
        <v>1</v>
      </c>
      <c r="Z66" s="164">
        <v>0</v>
      </c>
      <c r="AA66" s="164">
        <v>1</v>
      </c>
      <c r="AB66" s="28" t="s">
        <v>78</v>
      </c>
      <c r="AC66" s="15" t="s">
        <v>38</v>
      </c>
      <c r="AD66" s="29">
        <v>10</v>
      </c>
      <c r="AE66" s="29">
        <v>12</v>
      </c>
      <c r="AF66" s="29">
        <v>14</v>
      </c>
      <c r="AG66" s="45">
        <v>0</v>
      </c>
      <c r="AH66" s="144">
        <v>16</v>
      </c>
      <c r="AI66" s="29">
        <v>17</v>
      </c>
      <c r="AJ66" s="29">
        <v>17</v>
      </c>
      <c r="AK66" s="45">
        <f>AJ66+AI66+AH66+AG66+AF66+AE66</f>
        <v>76</v>
      </c>
      <c r="AL66" s="16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2"/>
      <c r="AZ66" s="2"/>
    </row>
    <row r="67" spans="1:52" ht="87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177">
        <v>0</v>
      </c>
      <c r="S67" s="177">
        <v>4</v>
      </c>
      <c r="T67" s="177">
        <v>3</v>
      </c>
      <c r="U67" s="177">
        <v>0</v>
      </c>
      <c r="V67" s="177">
        <v>3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68" t="s">
        <v>79</v>
      </c>
      <c r="AC67" s="69" t="s">
        <v>31</v>
      </c>
      <c r="AD67" s="69">
        <v>330</v>
      </c>
      <c r="AE67" s="69">
        <v>315.7</v>
      </c>
      <c r="AF67" s="69">
        <f>AF70+AF72</f>
        <v>329.1</v>
      </c>
      <c r="AG67" s="19">
        <f>AG70+AG72</f>
        <v>329.1</v>
      </c>
      <c r="AH67" s="141">
        <f>AH70+AH72</f>
        <v>329.1</v>
      </c>
      <c r="AI67" s="70">
        <f>AI70+AI72</f>
        <v>329.1</v>
      </c>
      <c r="AJ67" s="70">
        <f>AJ70+AJ72</f>
        <v>329.1</v>
      </c>
      <c r="AK67" s="69">
        <f>AE67+AF67+AG67+AH67+AI67+AJ67</f>
        <v>1961.1999999999998</v>
      </c>
      <c r="AL67" s="16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2"/>
      <c r="AZ67" s="2"/>
    </row>
    <row r="68" spans="1:52" ht="4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5">
        <v>0</v>
      </c>
      <c r="S68" s="175">
        <v>4</v>
      </c>
      <c r="T68" s="175">
        <v>3</v>
      </c>
      <c r="U68" s="175">
        <v>0</v>
      </c>
      <c r="V68" s="175">
        <v>3</v>
      </c>
      <c r="W68" s="175">
        <v>0</v>
      </c>
      <c r="X68" s="175">
        <v>0</v>
      </c>
      <c r="Y68" s="175">
        <v>0</v>
      </c>
      <c r="Z68" s="175">
        <v>0</v>
      </c>
      <c r="AA68" s="175">
        <v>1</v>
      </c>
      <c r="AB68" s="25" t="s">
        <v>80</v>
      </c>
      <c r="AC68" s="15" t="s">
        <v>52</v>
      </c>
      <c r="AD68" s="15" t="s">
        <v>81</v>
      </c>
      <c r="AE68" s="15" t="s">
        <v>81</v>
      </c>
      <c r="AF68" s="15" t="s">
        <v>82</v>
      </c>
      <c r="AG68" s="19" t="s">
        <v>83</v>
      </c>
      <c r="AH68" s="141" t="s">
        <v>84</v>
      </c>
      <c r="AI68" s="116" t="s">
        <v>156</v>
      </c>
      <c r="AJ68" s="116">
        <v>0.7</v>
      </c>
      <c r="AK68" s="18">
        <v>0.7</v>
      </c>
      <c r="AL68" s="16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2"/>
      <c r="AZ68" s="2"/>
    </row>
    <row r="69" spans="1:52" ht="90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5">
        <v>0</v>
      </c>
      <c r="S69" s="175">
        <v>4</v>
      </c>
      <c r="T69" s="175">
        <v>3</v>
      </c>
      <c r="U69" s="175">
        <v>0</v>
      </c>
      <c r="V69" s="175">
        <v>3</v>
      </c>
      <c r="W69" s="175">
        <v>0</v>
      </c>
      <c r="X69" s="175">
        <v>0</v>
      </c>
      <c r="Y69" s="175">
        <v>0</v>
      </c>
      <c r="Z69" s="175">
        <v>0</v>
      </c>
      <c r="AA69" s="175">
        <v>2</v>
      </c>
      <c r="AB69" s="25" t="s">
        <v>85</v>
      </c>
      <c r="AC69" s="15" t="s">
        <v>36</v>
      </c>
      <c r="AD69" s="15">
        <v>550</v>
      </c>
      <c r="AE69" s="15">
        <v>570</v>
      </c>
      <c r="AF69" s="15">
        <v>590</v>
      </c>
      <c r="AG69" s="19">
        <v>610</v>
      </c>
      <c r="AH69" s="141">
        <v>615</v>
      </c>
      <c r="AI69" s="116">
        <v>615</v>
      </c>
      <c r="AJ69" s="116">
        <v>615</v>
      </c>
      <c r="AK69" s="18">
        <v>615</v>
      </c>
      <c r="AL69" s="16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2"/>
      <c r="AZ69" s="2"/>
    </row>
    <row r="70" spans="1:52" ht="98.25" customHeight="1">
      <c r="A70" s="73">
        <v>6</v>
      </c>
      <c r="B70" s="73">
        <v>0</v>
      </c>
      <c r="C70" s="73">
        <v>0</v>
      </c>
      <c r="D70" s="73">
        <v>0</v>
      </c>
      <c r="E70" s="73">
        <v>1</v>
      </c>
      <c r="F70" s="73">
        <v>0</v>
      </c>
      <c r="G70" s="73">
        <v>4</v>
      </c>
      <c r="H70" s="73">
        <v>0</v>
      </c>
      <c r="I70" s="73">
        <v>4</v>
      </c>
      <c r="J70" s="73">
        <v>3</v>
      </c>
      <c r="K70" s="73">
        <v>0</v>
      </c>
      <c r="L70" s="73">
        <v>3</v>
      </c>
      <c r="M70" s="73">
        <v>2</v>
      </c>
      <c r="N70" s="73">
        <v>0</v>
      </c>
      <c r="O70" s="73">
        <v>0</v>
      </c>
      <c r="P70" s="73">
        <v>1</v>
      </c>
      <c r="Q70" s="73" t="s">
        <v>187</v>
      </c>
      <c r="R70" s="179">
        <v>0</v>
      </c>
      <c r="S70" s="179">
        <v>4</v>
      </c>
      <c r="T70" s="179">
        <v>3</v>
      </c>
      <c r="U70" s="179">
        <v>0</v>
      </c>
      <c r="V70" s="179">
        <v>3</v>
      </c>
      <c r="W70" s="179">
        <v>0</v>
      </c>
      <c r="X70" s="179">
        <v>0</v>
      </c>
      <c r="Y70" s="179">
        <v>1</v>
      </c>
      <c r="Z70" s="179">
        <v>0</v>
      </c>
      <c r="AA70" s="179">
        <v>0</v>
      </c>
      <c r="AB70" s="25" t="s">
        <v>131</v>
      </c>
      <c r="AC70" s="71" t="s">
        <v>31</v>
      </c>
      <c r="AD70" s="71">
        <v>10</v>
      </c>
      <c r="AE70" s="71">
        <v>0</v>
      </c>
      <c r="AF70" s="71">
        <v>0</v>
      </c>
      <c r="AG70" s="110">
        <v>0</v>
      </c>
      <c r="AH70" s="148">
        <v>0</v>
      </c>
      <c r="AI70" s="71">
        <v>0</v>
      </c>
      <c r="AJ70" s="71">
        <v>0</v>
      </c>
      <c r="AK70" s="71">
        <f>AG70+AH70+AJ70</f>
        <v>0</v>
      </c>
      <c r="AL70" s="26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08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164">
        <v>0</v>
      </c>
      <c r="S71" s="164">
        <v>4</v>
      </c>
      <c r="T71" s="164">
        <v>3</v>
      </c>
      <c r="U71" s="164">
        <v>0</v>
      </c>
      <c r="V71" s="164">
        <v>3</v>
      </c>
      <c r="W71" s="164">
        <v>0</v>
      </c>
      <c r="X71" s="164">
        <v>0</v>
      </c>
      <c r="Y71" s="164">
        <v>1</v>
      </c>
      <c r="Z71" s="164">
        <v>0</v>
      </c>
      <c r="AA71" s="164">
        <v>1</v>
      </c>
      <c r="AB71" s="28" t="s">
        <v>86</v>
      </c>
      <c r="AC71" s="15" t="s">
        <v>38</v>
      </c>
      <c r="AD71" s="29">
        <v>15</v>
      </c>
      <c r="AE71" s="29">
        <v>17</v>
      </c>
      <c r="AF71" s="29">
        <v>19</v>
      </c>
      <c r="AG71" s="45">
        <v>0</v>
      </c>
      <c r="AH71" s="144">
        <v>0</v>
      </c>
      <c r="AI71" s="29">
        <v>0</v>
      </c>
      <c r="AJ71" s="29">
        <v>0</v>
      </c>
      <c r="AK71" s="45">
        <v>36</v>
      </c>
      <c r="AL71" s="26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7.25" customHeight="1">
      <c r="A72" s="74">
        <v>6</v>
      </c>
      <c r="B72" s="74">
        <v>0</v>
      </c>
      <c r="C72" s="74">
        <v>0</v>
      </c>
      <c r="D72" s="74">
        <v>0</v>
      </c>
      <c r="E72" s="74">
        <v>1</v>
      </c>
      <c r="F72" s="74">
        <v>0</v>
      </c>
      <c r="G72" s="74">
        <v>4</v>
      </c>
      <c r="H72" s="74">
        <v>0</v>
      </c>
      <c r="I72" s="74">
        <v>4</v>
      </c>
      <c r="J72" s="74">
        <v>3</v>
      </c>
      <c r="K72" s="74">
        <v>0</v>
      </c>
      <c r="L72" s="74">
        <v>3</v>
      </c>
      <c r="M72" s="74">
        <v>1</v>
      </c>
      <c r="N72" s="74">
        <v>0</v>
      </c>
      <c r="O72" s="74">
        <v>5</v>
      </c>
      <c r="P72" s="74">
        <v>1</v>
      </c>
      <c r="Q72" s="74" t="s">
        <v>158</v>
      </c>
      <c r="R72" s="168">
        <v>0</v>
      </c>
      <c r="S72" s="168">
        <v>4</v>
      </c>
      <c r="T72" s="168">
        <v>3</v>
      </c>
      <c r="U72" s="168">
        <v>0</v>
      </c>
      <c r="V72" s="168">
        <v>3</v>
      </c>
      <c r="W72" s="168">
        <v>0</v>
      </c>
      <c r="X72" s="168">
        <v>0</v>
      </c>
      <c r="Y72" s="168">
        <v>2</v>
      </c>
      <c r="Z72" s="168">
        <v>0</v>
      </c>
      <c r="AA72" s="168">
        <v>0</v>
      </c>
      <c r="AB72" s="43" t="s">
        <v>132</v>
      </c>
      <c r="AC72" s="75" t="s">
        <v>31</v>
      </c>
      <c r="AD72" s="76">
        <v>320</v>
      </c>
      <c r="AE72" s="75">
        <v>315.7</v>
      </c>
      <c r="AF72" s="75">
        <v>329.1</v>
      </c>
      <c r="AG72" s="75">
        <v>329.1</v>
      </c>
      <c r="AH72" s="149">
        <v>329.1</v>
      </c>
      <c r="AI72" s="75">
        <v>329.1</v>
      </c>
      <c r="AJ72" s="75">
        <v>329.1</v>
      </c>
      <c r="AK72" s="75">
        <f>AJ72+AI72+AH72+AG72+AF72+AE72</f>
        <v>1961.2</v>
      </c>
      <c r="AL72" s="26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96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167">
        <v>0</v>
      </c>
      <c r="S73" s="167">
        <v>4</v>
      </c>
      <c r="T73" s="167">
        <v>3</v>
      </c>
      <c r="U73" s="167">
        <v>0</v>
      </c>
      <c r="V73" s="167">
        <v>3</v>
      </c>
      <c r="W73" s="167">
        <v>0</v>
      </c>
      <c r="X73" s="167">
        <v>0</v>
      </c>
      <c r="Y73" s="167">
        <v>2</v>
      </c>
      <c r="Z73" s="167">
        <v>0</v>
      </c>
      <c r="AA73" s="167">
        <v>1</v>
      </c>
      <c r="AB73" s="28" t="s">
        <v>87</v>
      </c>
      <c r="AC73" s="47" t="s">
        <v>150</v>
      </c>
      <c r="AD73" s="45"/>
      <c r="AE73" s="45">
        <v>-4.3</v>
      </c>
      <c r="AF73" s="45">
        <v>13.4</v>
      </c>
      <c r="AG73" s="45">
        <v>0</v>
      </c>
      <c r="AH73" s="144">
        <v>0</v>
      </c>
      <c r="AI73" s="45">
        <v>0</v>
      </c>
      <c r="AJ73" s="45">
        <v>0</v>
      </c>
      <c r="AK73" s="45">
        <v>0</v>
      </c>
      <c r="AL73" s="48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13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167">
        <v>0</v>
      </c>
      <c r="S74" s="167">
        <v>4</v>
      </c>
      <c r="T74" s="167">
        <v>3</v>
      </c>
      <c r="U74" s="167">
        <v>0</v>
      </c>
      <c r="V74" s="167">
        <v>3</v>
      </c>
      <c r="W74" s="167">
        <v>0</v>
      </c>
      <c r="X74" s="167">
        <v>0</v>
      </c>
      <c r="Y74" s="167">
        <v>2</v>
      </c>
      <c r="Z74" s="167">
        <v>0</v>
      </c>
      <c r="AA74" s="167">
        <v>2</v>
      </c>
      <c r="AB74" s="64" t="s">
        <v>177</v>
      </c>
      <c r="AC74" s="47" t="s">
        <v>178</v>
      </c>
      <c r="AD74" s="45">
        <v>25</v>
      </c>
      <c r="AE74" s="45">
        <v>0</v>
      </c>
      <c r="AF74" s="45">
        <v>0</v>
      </c>
      <c r="AG74" s="45">
        <v>0</v>
      </c>
      <c r="AH74" s="144">
        <v>25</v>
      </c>
      <c r="AI74" s="45">
        <v>25</v>
      </c>
      <c r="AJ74" s="45">
        <v>25</v>
      </c>
      <c r="AK74" s="45">
        <f>AJ74+AI74+AH74</f>
        <v>75</v>
      </c>
      <c r="AL74" s="48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ht="113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167">
        <v>0</v>
      </c>
      <c r="S75" s="167">
        <v>4</v>
      </c>
      <c r="T75" s="167">
        <v>3</v>
      </c>
      <c r="U75" s="167">
        <v>0</v>
      </c>
      <c r="V75" s="167">
        <v>3</v>
      </c>
      <c r="W75" s="167">
        <v>0</v>
      </c>
      <c r="X75" s="167">
        <v>0</v>
      </c>
      <c r="Y75" s="167">
        <v>3</v>
      </c>
      <c r="Z75" s="167">
        <v>0</v>
      </c>
      <c r="AA75" s="167">
        <v>0</v>
      </c>
      <c r="AB75" s="25" t="s">
        <v>179</v>
      </c>
      <c r="AC75" s="125" t="s">
        <v>180</v>
      </c>
      <c r="AD75" s="45">
        <v>1</v>
      </c>
      <c r="AE75" s="45">
        <v>0</v>
      </c>
      <c r="AF75" s="45">
        <v>0</v>
      </c>
      <c r="AG75" s="45">
        <v>0</v>
      </c>
      <c r="AH75" s="144">
        <v>1</v>
      </c>
      <c r="AI75" s="45">
        <v>1</v>
      </c>
      <c r="AJ75" s="45">
        <v>1</v>
      </c>
      <c r="AK75" s="45">
        <v>1</v>
      </c>
      <c r="AL75" s="48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ht="113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167">
        <v>0</v>
      </c>
      <c r="S76" s="167">
        <v>4</v>
      </c>
      <c r="T76" s="167">
        <v>3</v>
      </c>
      <c r="U76" s="167">
        <v>0</v>
      </c>
      <c r="V76" s="167">
        <v>3</v>
      </c>
      <c r="W76" s="167">
        <v>0</v>
      </c>
      <c r="X76" s="167">
        <v>0</v>
      </c>
      <c r="Y76" s="167">
        <v>3</v>
      </c>
      <c r="Z76" s="167">
        <v>0</v>
      </c>
      <c r="AA76" s="167">
        <v>1</v>
      </c>
      <c r="AB76" s="28" t="s">
        <v>86</v>
      </c>
      <c r="AC76" s="47" t="s">
        <v>178</v>
      </c>
      <c r="AD76" s="45">
        <v>15</v>
      </c>
      <c r="AE76" s="45"/>
      <c r="AF76" s="45">
        <v>0</v>
      </c>
      <c r="AG76" s="45">
        <v>0</v>
      </c>
      <c r="AH76" s="144">
        <v>23</v>
      </c>
      <c r="AI76" s="45">
        <v>23</v>
      </c>
      <c r="AJ76" s="45">
        <v>23</v>
      </c>
      <c r="AK76" s="45">
        <f>AJ76+AI76+AH76</f>
        <v>69</v>
      </c>
      <c r="AL76" s="48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ht="107.25" customHeight="1">
      <c r="A77" s="49">
        <v>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169">
        <v>0</v>
      </c>
      <c r="S77" s="169">
        <v>4</v>
      </c>
      <c r="T77" s="169">
        <v>4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22" t="s">
        <v>166</v>
      </c>
      <c r="AC77" s="50" t="s">
        <v>31</v>
      </c>
      <c r="AD77" s="23" t="s">
        <v>88</v>
      </c>
      <c r="AE77" s="112">
        <v>14774.7</v>
      </c>
      <c r="AF77" s="123">
        <v>8387.1</v>
      </c>
      <c r="AG77" s="110">
        <f>AG78+AG88</f>
        <v>13729.800000000001</v>
      </c>
      <c r="AH77" s="150">
        <f>AH78+AH88</f>
        <v>11929.5</v>
      </c>
      <c r="AI77" s="112">
        <f>AI78+AI88</f>
        <v>9176.5</v>
      </c>
      <c r="AJ77" s="112">
        <f>AJ78+AJ88</f>
        <v>11929.5</v>
      </c>
      <c r="AK77" s="122">
        <f>AE77+AF77+AG77+AH77+AI77+AJ77</f>
        <v>69927.1</v>
      </c>
      <c r="AL77" s="121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ht="60.7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170">
        <v>0</v>
      </c>
      <c r="S78" s="170">
        <v>4</v>
      </c>
      <c r="T78" s="170">
        <v>4</v>
      </c>
      <c r="U78" s="170">
        <v>0</v>
      </c>
      <c r="V78" s="170">
        <v>1</v>
      </c>
      <c r="W78" s="170">
        <v>0</v>
      </c>
      <c r="X78" s="170">
        <v>0</v>
      </c>
      <c r="Y78" s="170">
        <v>0</v>
      </c>
      <c r="Z78" s="170">
        <v>0</v>
      </c>
      <c r="AA78" s="170">
        <v>0</v>
      </c>
      <c r="AB78" s="68" t="s">
        <v>89</v>
      </c>
      <c r="AC78" s="78" t="s">
        <v>49</v>
      </c>
      <c r="AD78" s="79">
        <v>2801.4</v>
      </c>
      <c r="AE78" s="79">
        <v>1014.3</v>
      </c>
      <c r="AF78" s="79">
        <v>0</v>
      </c>
      <c r="AG78" s="45">
        <v>0</v>
      </c>
      <c r="AH78" s="144">
        <v>0</v>
      </c>
      <c r="AI78" s="79">
        <v>0</v>
      </c>
      <c r="AJ78" s="79">
        <v>0</v>
      </c>
      <c r="AK78" s="79">
        <v>1014.3</v>
      </c>
      <c r="AL78" s="34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ht="89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165">
        <v>0</v>
      </c>
      <c r="S79" s="165">
        <v>4</v>
      </c>
      <c r="T79" s="165">
        <v>4</v>
      </c>
      <c r="U79" s="165">
        <v>0</v>
      </c>
      <c r="V79" s="165">
        <v>1</v>
      </c>
      <c r="W79" s="165">
        <v>0</v>
      </c>
      <c r="X79" s="165">
        <v>0</v>
      </c>
      <c r="Y79" s="165">
        <v>0</v>
      </c>
      <c r="Z79" s="165">
        <v>0</v>
      </c>
      <c r="AA79" s="165">
        <v>1</v>
      </c>
      <c r="AB79" s="31" t="s">
        <v>90</v>
      </c>
      <c r="AC79" s="52" t="s">
        <v>36</v>
      </c>
      <c r="AD79" s="33">
        <v>6</v>
      </c>
      <c r="AE79" s="33">
        <v>2</v>
      </c>
      <c r="AF79" s="33">
        <v>0</v>
      </c>
      <c r="AG79" s="98">
        <v>0</v>
      </c>
      <c r="AH79" s="143">
        <v>0</v>
      </c>
      <c r="AI79" s="33">
        <v>0</v>
      </c>
      <c r="AJ79" s="33">
        <v>0</v>
      </c>
      <c r="AK79" s="98">
        <v>2</v>
      </c>
      <c r="AL79" s="34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12"/>
    </row>
    <row r="80" spans="1:52" ht="121.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171">
        <v>0</v>
      </c>
      <c r="S80" s="171">
        <v>4</v>
      </c>
      <c r="T80" s="171">
        <v>4</v>
      </c>
      <c r="U80" s="171">
        <v>0</v>
      </c>
      <c r="V80" s="171">
        <v>1</v>
      </c>
      <c r="W80" s="171">
        <v>0</v>
      </c>
      <c r="X80" s="171">
        <v>0</v>
      </c>
      <c r="Y80" s="171">
        <v>1</v>
      </c>
      <c r="Z80" s="171">
        <v>0</v>
      </c>
      <c r="AA80" s="171">
        <v>0</v>
      </c>
      <c r="AB80" s="31" t="s">
        <v>133</v>
      </c>
      <c r="AC80" s="51" t="s">
        <v>38</v>
      </c>
      <c r="AD80" s="82">
        <v>6</v>
      </c>
      <c r="AE80" s="82">
        <v>2</v>
      </c>
      <c r="AF80" s="82">
        <v>0</v>
      </c>
      <c r="AG80" s="103">
        <v>0</v>
      </c>
      <c r="AH80" s="151">
        <v>0</v>
      </c>
      <c r="AI80" s="82">
        <v>0</v>
      </c>
      <c r="AJ80" s="82">
        <v>0</v>
      </c>
      <c r="AK80" s="103">
        <v>2</v>
      </c>
      <c r="AL80" s="34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7"/>
    </row>
    <row r="81" spans="1:52" ht="78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164">
        <v>0</v>
      </c>
      <c r="S81" s="164">
        <v>4</v>
      </c>
      <c r="T81" s="164">
        <v>4</v>
      </c>
      <c r="U81" s="164">
        <v>0</v>
      </c>
      <c r="V81" s="164">
        <v>1</v>
      </c>
      <c r="W81" s="164">
        <v>0</v>
      </c>
      <c r="X81" s="164">
        <v>0</v>
      </c>
      <c r="Y81" s="164">
        <v>1</v>
      </c>
      <c r="Z81" s="164">
        <v>0</v>
      </c>
      <c r="AA81" s="164">
        <v>1</v>
      </c>
      <c r="AB81" s="28" t="s">
        <v>91</v>
      </c>
      <c r="AC81" s="51" t="s">
        <v>38</v>
      </c>
      <c r="AD81" s="29">
        <v>6</v>
      </c>
      <c r="AE81" s="29">
        <v>2</v>
      </c>
      <c r="AF81" s="29">
        <v>0</v>
      </c>
      <c r="AG81" s="45">
        <v>0</v>
      </c>
      <c r="AH81" s="144">
        <v>0</v>
      </c>
      <c r="AI81" s="29">
        <v>0</v>
      </c>
      <c r="AJ81" s="29">
        <v>0</v>
      </c>
      <c r="AK81" s="45">
        <v>2</v>
      </c>
      <c r="AL81" s="34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7"/>
    </row>
    <row r="82" spans="1:51" ht="106.5" customHeight="1">
      <c r="A82" s="74">
        <v>6</v>
      </c>
      <c r="B82" s="74">
        <v>0</v>
      </c>
      <c r="C82" s="74">
        <v>0</v>
      </c>
      <c r="D82" s="74">
        <v>1</v>
      </c>
      <c r="E82" s="74">
        <v>0</v>
      </c>
      <c r="F82" s="74">
        <v>0</v>
      </c>
      <c r="G82" s="74">
        <v>4</v>
      </c>
      <c r="H82" s="74">
        <v>0</v>
      </c>
      <c r="I82" s="74">
        <v>4</v>
      </c>
      <c r="J82" s="74">
        <v>4</v>
      </c>
      <c r="K82" s="74">
        <v>7</v>
      </c>
      <c r="L82" s="74">
        <v>4</v>
      </c>
      <c r="M82" s="74">
        <v>1</v>
      </c>
      <c r="N82" s="74">
        <v>7</v>
      </c>
      <c r="O82" s="74">
        <v>3</v>
      </c>
      <c r="P82" s="74">
        <v>2</v>
      </c>
      <c r="Q82" s="74">
        <v>2</v>
      </c>
      <c r="R82" s="168">
        <v>0</v>
      </c>
      <c r="S82" s="168">
        <v>4</v>
      </c>
      <c r="T82" s="168">
        <v>4</v>
      </c>
      <c r="U82" s="168">
        <v>0</v>
      </c>
      <c r="V82" s="168">
        <v>1</v>
      </c>
      <c r="W82" s="168">
        <v>0</v>
      </c>
      <c r="X82" s="168">
        <v>0</v>
      </c>
      <c r="Y82" s="168">
        <v>2</v>
      </c>
      <c r="Z82" s="168">
        <v>0</v>
      </c>
      <c r="AA82" s="168">
        <v>0</v>
      </c>
      <c r="AB82" s="28" t="s">
        <v>134</v>
      </c>
      <c r="AC82" s="178" t="s">
        <v>49</v>
      </c>
      <c r="AD82" s="82">
        <v>999.1</v>
      </c>
      <c r="AE82" s="82">
        <v>280.4</v>
      </c>
      <c r="AF82" s="82">
        <v>0</v>
      </c>
      <c r="AG82" s="103">
        <v>0</v>
      </c>
      <c r="AH82" s="151">
        <v>0</v>
      </c>
      <c r="AI82" s="82">
        <v>0</v>
      </c>
      <c r="AJ82" s="82">
        <v>0</v>
      </c>
      <c r="AK82" s="103">
        <v>280.4</v>
      </c>
      <c r="AL82" s="34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ht="114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166">
        <v>0</v>
      </c>
      <c r="S83" s="166">
        <v>4</v>
      </c>
      <c r="T83" s="166">
        <v>4</v>
      </c>
      <c r="U83" s="166">
        <v>0</v>
      </c>
      <c r="V83" s="166">
        <v>1</v>
      </c>
      <c r="W83" s="166">
        <v>0</v>
      </c>
      <c r="X83" s="166">
        <v>0</v>
      </c>
      <c r="Y83" s="166">
        <v>2</v>
      </c>
      <c r="Z83" s="166">
        <v>0</v>
      </c>
      <c r="AA83" s="166">
        <v>1</v>
      </c>
      <c r="AB83" s="36" t="s">
        <v>92</v>
      </c>
      <c r="AC83" s="53" t="s">
        <v>36</v>
      </c>
      <c r="AD83" s="38">
        <v>6</v>
      </c>
      <c r="AE83" s="38">
        <v>2</v>
      </c>
      <c r="AF83" s="38">
        <v>0</v>
      </c>
      <c r="AG83" s="99">
        <v>0</v>
      </c>
      <c r="AH83" s="145">
        <v>0</v>
      </c>
      <c r="AI83" s="38">
        <v>0</v>
      </c>
      <c r="AJ83" s="38">
        <v>0</v>
      </c>
      <c r="AK83" s="99">
        <v>2</v>
      </c>
      <c r="AL83" s="34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ht="104.25" customHeight="1">
      <c r="A84" s="74">
        <v>6</v>
      </c>
      <c r="B84" s="74">
        <v>0</v>
      </c>
      <c r="C84" s="74">
        <v>0</v>
      </c>
      <c r="D84" s="74">
        <v>1</v>
      </c>
      <c r="E84" s="74">
        <v>0</v>
      </c>
      <c r="F84" s="74">
        <v>0</v>
      </c>
      <c r="G84" s="74">
        <v>4</v>
      </c>
      <c r="H84" s="74">
        <v>0</v>
      </c>
      <c r="I84" s="74">
        <v>4</v>
      </c>
      <c r="J84" s="74">
        <v>4</v>
      </c>
      <c r="K84" s="74">
        <v>5</v>
      </c>
      <c r="L84" s="74">
        <v>0</v>
      </c>
      <c r="M84" s="74">
        <v>2</v>
      </c>
      <c r="N84" s="74">
        <v>0</v>
      </c>
      <c r="O84" s="74">
        <v>3</v>
      </c>
      <c r="P84" s="74">
        <v>2</v>
      </c>
      <c r="Q84" s="74">
        <v>2</v>
      </c>
      <c r="R84" s="168">
        <v>0</v>
      </c>
      <c r="S84" s="168">
        <v>4</v>
      </c>
      <c r="T84" s="168">
        <v>4</v>
      </c>
      <c r="U84" s="168">
        <v>0</v>
      </c>
      <c r="V84" s="168">
        <v>1</v>
      </c>
      <c r="W84" s="168">
        <v>0</v>
      </c>
      <c r="X84" s="168">
        <v>0</v>
      </c>
      <c r="Y84" s="168">
        <v>3</v>
      </c>
      <c r="Z84" s="168">
        <v>0</v>
      </c>
      <c r="AA84" s="168">
        <v>0</v>
      </c>
      <c r="AB84" s="28" t="s">
        <v>135</v>
      </c>
      <c r="AC84" s="178" t="s">
        <v>49</v>
      </c>
      <c r="AD84" s="82">
        <v>960.5</v>
      </c>
      <c r="AE84" s="82">
        <v>312.9</v>
      </c>
      <c r="AF84" s="82">
        <v>0</v>
      </c>
      <c r="AG84" s="103">
        <v>0</v>
      </c>
      <c r="AH84" s="151">
        <v>0</v>
      </c>
      <c r="AI84" s="82">
        <v>0</v>
      </c>
      <c r="AJ84" s="82">
        <v>0</v>
      </c>
      <c r="AK84" s="103">
        <v>312.9</v>
      </c>
      <c r="AL84" s="34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ht="119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164">
        <v>0</v>
      </c>
      <c r="S85" s="164">
        <v>4</v>
      </c>
      <c r="T85" s="164">
        <v>4</v>
      </c>
      <c r="U85" s="164">
        <v>0</v>
      </c>
      <c r="V85" s="164">
        <v>1</v>
      </c>
      <c r="W85" s="164">
        <v>0</v>
      </c>
      <c r="X85" s="164">
        <v>0</v>
      </c>
      <c r="Y85" s="164">
        <v>3</v>
      </c>
      <c r="Z85" s="164">
        <v>0</v>
      </c>
      <c r="AA85" s="164">
        <v>1</v>
      </c>
      <c r="AB85" s="28" t="s">
        <v>93</v>
      </c>
      <c r="AC85" s="178" t="s">
        <v>36</v>
      </c>
      <c r="AD85" s="29">
        <v>6</v>
      </c>
      <c r="AE85" s="29">
        <v>2</v>
      </c>
      <c r="AF85" s="29">
        <v>0</v>
      </c>
      <c r="AG85" s="45">
        <v>0</v>
      </c>
      <c r="AH85" s="144">
        <v>0</v>
      </c>
      <c r="AI85" s="29">
        <v>0</v>
      </c>
      <c r="AJ85" s="29">
        <v>0</v>
      </c>
      <c r="AK85" s="45">
        <v>2</v>
      </c>
      <c r="AL85" s="34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ht="71.25">
      <c r="A86" s="27">
        <v>6</v>
      </c>
      <c r="B86" s="74">
        <v>0</v>
      </c>
      <c r="C86" s="74">
        <v>0</v>
      </c>
      <c r="D86" s="74">
        <v>1</v>
      </c>
      <c r="E86" s="74">
        <v>0</v>
      </c>
      <c r="F86" s="74">
        <v>0</v>
      </c>
      <c r="G86" s="74">
        <v>4</v>
      </c>
      <c r="H86" s="74">
        <v>0</v>
      </c>
      <c r="I86" s="74">
        <v>4</v>
      </c>
      <c r="J86" s="74">
        <v>4</v>
      </c>
      <c r="K86" s="74">
        <v>1</v>
      </c>
      <c r="L86" s="74">
        <v>0</v>
      </c>
      <c r="M86" s="74">
        <v>0</v>
      </c>
      <c r="N86" s="74">
        <v>4</v>
      </c>
      <c r="O86" s="74">
        <v>3</v>
      </c>
      <c r="P86" s="74">
        <v>2</v>
      </c>
      <c r="Q86" s="74">
        <v>2</v>
      </c>
      <c r="R86" s="168">
        <v>0</v>
      </c>
      <c r="S86" s="168">
        <v>4</v>
      </c>
      <c r="T86" s="168">
        <v>4</v>
      </c>
      <c r="U86" s="168">
        <v>0</v>
      </c>
      <c r="V86" s="168">
        <v>1</v>
      </c>
      <c r="W86" s="168">
        <v>0</v>
      </c>
      <c r="X86" s="168">
        <v>0</v>
      </c>
      <c r="Y86" s="168">
        <v>4</v>
      </c>
      <c r="Z86" s="168">
        <v>0</v>
      </c>
      <c r="AA86" s="168">
        <v>0</v>
      </c>
      <c r="AB86" s="28" t="s">
        <v>136</v>
      </c>
      <c r="AC86" s="178" t="s">
        <v>49</v>
      </c>
      <c r="AD86" s="82">
        <v>841.8</v>
      </c>
      <c r="AE86" s="82">
        <v>421</v>
      </c>
      <c r="AF86" s="82">
        <v>0</v>
      </c>
      <c r="AG86" s="103">
        <v>0</v>
      </c>
      <c r="AH86" s="151">
        <v>0</v>
      </c>
      <c r="AI86" s="82">
        <v>0</v>
      </c>
      <c r="AJ86" s="82">
        <v>0</v>
      </c>
      <c r="AK86" s="103">
        <v>421</v>
      </c>
      <c r="AL86" s="34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ht="108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164">
        <v>0</v>
      </c>
      <c r="S87" s="164">
        <v>4</v>
      </c>
      <c r="T87" s="164">
        <v>4</v>
      </c>
      <c r="U87" s="164">
        <v>0</v>
      </c>
      <c r="V87" s="164">
        <v>1</v>
      </c>
      <c r="W87" s="164">
        <v>0</v>
      </c>
      <c r="X87" s="164">
        <v>0</v>
      </c>
      <c r="Y87" s="164">
        <v>4</v>
      </c>
      <c r="Z87" s="164">
        <v>0</v>
      </c>
      <c r="AA87" s="164">
        <v>1</v>
      </c>
      <c r="AB87" s="28" t="s">
        <v>94</v>
      </c>
      <c r="AC87" s="178" t="s">
        <v>36</v>
      </c>
      <c r="AD87" s="29">
        <v>6</v>
      </c>
      <c r="AE87" s="29">
        <v>2</v>
      </c>
      <c r="AF87" s="29">
        <v>0</v>
      </c>
      <c r="AG87" s="45">
        <v>0</v>
      </c>
      <c r="AH87" s="144">
        <v>0</v>
      </c>
      <c r="AI87" s="29">
        <v>0</v>
      </c>
      <c r="AJ87" s="29">
        <v>0</v>
      </c>
      <c r="AK87" s="45">
        <v>2</v>
      </c>
      <c r="AL87" s="34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ht="138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170">
        <v>0</v>
      </c>
      <c r="S88" s="170">
        <v>4</v>
      </c>
      <c r="T88" s="170">
        <v>4</v>
      </c>
      <c r="U88" s="170">
        <v>0</v>
      </c>
      <c r="V88" s="170">
        <v>2</v>
      </c>
      <c r="W88" s="170">
        <v>0</v>
      </c>
      <c r="X88" s="170">
        <v>0</v>
      </c>
      <c r="Y88" s="170">
        <v>0</v>
      </c>
      <c r="Z88" s="170">
        <v>0</v>
      </c>
      <c r="AA88" s="170">
        <v>0</v>
      </c>
      <c r="AB88" s="68" t="s">
        <v>95</v>
      </c>
      <c r="AC88" s="177" t="s">
        <v>31</v>
      </c>
      <c r="AD88" s="69" t="s">
        <v>96</v>
      </c>
      <c r="AE88" s="113">
        <v>13760.4</v>
      </c>
      <c r="AF88" s="69">
        <f>AF90+AF92</f>
        <v>8387.1</v>
      </c>
      <c r="AG88" s="18">
        <f>AG90+AG92</f>
        <v>13729.800000000001</v>
      </c>
      <c r="AH88" s="152">
        <f>AH90+AH92</f>
        <v>11929.5</v>
      </c>
      <c r="AI88" s="113">
        <f>AI90+AI92</f>
        <v>9176.5</v>
      </c>
      <c r="AJ88" s="113">
        <f>AJ90+AJ92</f>
        <v>11929.5</v>
      </c>
      <c r="AK88" s="113">
        <f>AE88+AF88+AG88+AH88+AI88+AJ88</f>
        <v>68912.8</v>
      </c>
      <c r="AL88" s="34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ht="167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164">
        <v>0</v>
      </c>
      <c r="S89" s="164">
        <v>4</v>
      </c>
      <c r="T89" s="164">
        <v>4</v>
      </c>
      <c r="U89" s="164">
        <v>0</v>
      </c>
      <c r="V89" s="164">
        <v>2</v>
      </c>
      <c r="W89" s="164">
        <v>0</v>
      </c>
      <c r="X89" s="164">
        <v>0</v>
      </c>
      <c r="Y89" s="164">
        <v>0</v>
      </c>
      <c r="Z89" s="164">
        <v>0</v>
      </c>
      <c r="AA89" s="164">
        <v>1</v>
      </c>
      <c r="AB89" s="54" t="s">
        <v>97</v>
      </c>
      <c r="AC89" s="175" t="s">
        <v>36</v>
      </c>
      <c r="AD89" s="29">
        <v>23</v>
      </c>
      <c r="AE89" s="29">
        <v>15</v>
      </c>
      <c r="AF89" s="29">
        <v>9</v>
      </c>
      <c r="AG89" s="45">
        <v>10</v>
      </c>
      <c r="AH89" s="144">
        <v>13</v>
      </c>
      <c r="AI89" s="29">
        <v>11</v>
      </c>
      <c r="AJ89" s="29">
        <v>13</v>
      </c>
      <c r="AK89" s="45">
        <f aca="true" t="shared" si="0" ref="AK89:AK95">AJ89+AI89+AH89+AG89+AF89+AE89</f>
        <v>71</v>
      </c>
      <c r="AL89" s="34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ht="265.5" customHeight="1">
      <c r="A90" s="74">
        <v>6</v>
      </c>
      <c r="B90" s="74">
        <v>0</v>
      </c>
      <c r="C90" s="74">
        <v>0</v>
      </c>
      <c r="D90" s="74">
        <v>1</v>
      </c>
      <c r="E90" s="74">
        <v>0</v>
      </c>
      <c r="F90" s="74">
        <v>0</v>
      </c>
      <c r="G90" s="74">
        <v>4</v>
      </c>
      <c r="H90" s="74">
        <v>0</v>
      </c>
      <c r="I90" s="74">
        <v>4</v>
      </c>
      <c r="J90" s="74">
        <v>4</v>
      </c>
      <c r="K90" s="74">
        <v>0</v>
      </c>
      <c r="L90" s="74">
        <v>2</v>
      </c>
      <c r="M90" s="74" t="s">
        <v>160</v>
      </c>
      <c r="N90" s="74">
        <v>0</v>
      </c>
      <c r="O90" s="74">
        <v>8</v>
      </c>
      <c r="P90" s="74">
        <v>2</v>
      </c>
      <c r="Q90" s="74" t="s">
        <v>158</v>
      </c>
      <c r="R90" s="168">
        <v>0</v>
      </c>
      <c r="S90" s="168">
        <v>4</v>
      </c>
      <c r="T90" s="168">
        <v>4</v>
      </c>
      <c r="U90" s="168">
        <v>0</v>
      </c>
      <c r="V90" s="168">
        <v>2</v>
      </c>
      <c r="W90" s="168">
        <v>0</v>
      </c>
      <c r="X90" s="168">
        <v>0</v>
      </c>
      <c r="Y90" s="168">
        <v>1</v>
      </c>
      <c r="Z90" s="168">
        <v>0</v>
      </c>
      <c r="AA90" s="168">
        <v>0</v>
      </c>
      <c r="AB90" s="54" t="s">
        <v>137</v>
      </c>
      <c r="AC90" s="178" t="s">
        <v>49</v>
      </c>
      <c r="AD90" s="117">
        <v>7763.7</v>
      </c>
      <c r="AE90" s="118">
        <v>9997.7</v>
      </c>
      <c r="AF90" s="82">
        <v>8387.1</v>
      </c>
      <c r="AG90" s="132">
        <v>12749.1</v>
      </c>
      <c r="AH90" s="153">
        <v>10094.2</v>
      </c>
      <c r="AI90" s="85">
        <v>7341.2</v>
      </c>
      <c r="AJ90" s="85">
        <v>10094.2</v>
      </c>
      <c r="AK90" s="119">
        <f t="shared" si="0"/>
        <v>58663.5</v>
      </c>
      <c r="AL90" s="34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ht="157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165">
        <v>0</v>
      </c>
      <c r="S91" s="165">
        <v>4</v>
      </c>
      <c r="T91" s="165">
        <v>4</v>
      </c>
      <c r="U91" s="165">
        <v>0</v>
      </c>
      <c r="V91" s="165">
        <v>2</v>
      </c>
      <c r="W91" s="165">
        <v>0</v>
      </c>
      <c r="X91" s="165">
        <v>0</v>
      </c>
      <c r="Y91" s="165">
        <v>1</v>
      </c>
      <c r="Z91" s="165">
        <v>0</v>
      </c>
      <c r="AA91" s="165">
        <v>1</v>
      </c>
      <c r="AB91" s="55" t="s">
        <v>98</v>
      </c>
      <c r="AC91" s="236" t="s">
        <v>36</v>
      </c>
      <c r="AD91" s="33">
        <v>23</v>
      </c>
      <c r="AE91" s="33">
        <v>11</v>
      </c>
      <c r="AF91" s="33">
        <v>9</v>
      </c>
      <c r="AG91" s="98">
        <v>5</v>
      </c>
      <c r="AH91" s="154">
        <v>11</v>
      </c>
      <c r="AI91" s="129">
        <v>9</v>
      </c>
      <c r="AJ91" s="129">
        <v>11</v>
      </c>
      <c r="AK91" s="126">
        <f t="shared" si="0"/>
        <v>56</v>
      </c>
      <c r="AL91" s="34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7"/>
    </row>
    <row r="92" spans="1:51" ht="227.25" customHeight="1">
      <c r="A92" s="74">
        <v>6</v>
      </c>
      <c r="B92" s="74">
        <v>0</v>
      </c>
      <c r="C92" s="74">
        <v>0</v>
      </c>
      <c r="D92" s="74">
        <v>1</v>
      </c>
      <c r="E92" s="74">
        <v>0</v>
      </c>
      <c r="F92" s="74">
        <v>0</v>
      </c>
      <c r="G92" s="74">
        <v>4</v>
      </c>
      <c r="H92" s="74">
        <v>0</v>
      </c>
      <c r="I92" s="74">
        <v>4</v>
      </c>
      <c r="J92" s="74">
        <v>4</v>
      </c>
      <c r="K92" s="74">
        <v>0</v>
      </c>
      <c r="L92" s="74">
        <v>2</v>
      </c>
      <c r="M92" s="74">
        <v>5</v>
      </c>
      <c r="N92" s="74">
        <v>0</v>
      </c>
      <c r="O92" s="74">
        <v>8</v>
      </c>
      <c r="P92" s="74">
        <v>2</v>
      </c>
      <c r="Q92" s="74" t="s">
        <v>158</v>
      </c>
      <c r="R92" s="168">
        <v>0</v>
      </c>
      <c r="S92" s="168">
        <v>4</v>
      </c>
      <c r="T92" s="168">
        <v>4</v>
      </c>
      <c r="U92" s="168">
        <v>0</v>
      </c>
      <c r="V92" s="168">
        <v>2</v>
      </c>
      <c r="W92" s="168">
        <v>0</v>
      </c>
      <c r="X92" s="168">
        <v>0</v>
      </c>
      <c r="Y92" s="168">
        <v>2</v>
      </c>
      <c r="Z92" s="168">
        <v>0</v>
      </c>
      <c r="AA92" s="168">
        <v>0</v>
      </c>
      <c r="AB92" s="54" t="s">
        <v>138</v>
      </c>
      <c r="AC92" s="178" t="s">
        <v>49</v>
      </c>
      <c r="AD92" s="82">
        <v>4777.7</v>
      </c>
      <c r="AE92" s="114">
        <v>3762.7</v>
      </c>
      <c r="AF92" s="71">
        <v>0</v>
      </c>
      <c r="AG92" s="110">
        <v>980.7</v>
      </c>
      <c r="AH92" s="148">
        <v>1835.3</v>
      </c>
      <c r="AI92" s="71">
        <v>1835.3</v>
      </c>
      <c r="AJ92" s="71">
        <v>1835.3</v>
      </c>
      <c r="AK92" s="114">
        <f t="shared" si="0"/>
        <v>10249.3</v>
      </c>
      <c r="AL92" s="34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7"/>
    </row>
    <row r="93" spans="1:51" ht="247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167">
        <v>0</v>
      </c>
      <c r="S93" s="167">
        <v>4</v>
      </c>
      <c r="T93" s="167">
        <v>4</v>
      </c>
      <c r="U93" s="167">
        <v>0</v>
      </c>
      <c r="V93" s="167">
        <v>2</v>
      </c>
      <c r="W93" s="167">
        <v>0</v>
      </c>
      <c r="X93" s="167">
        <v>0</v>
      </c>
      <c r="Y93" s="167">
        <v>2</v>
      </c>
      <c r="Z93" s="167">
        <v>0</v>
      </c>
      <c r="AA93" s="167">
        <v>1</v>
      </c>
      <c r="AB93" s="56" t="s">
        <v>99</v>
      </c>
      <c r="AC93" s="181" t="s">
        <v>36</v>
      </c>
      <c r="AD93" s="45">
        <v>23</v>
      </c>
      <c r="AE93" s="45">
        <v>4</v>
      </c>
      <c r="AF93" s="45">
        <v>0</v>
      </c>
      <c r="AG93" s="45">
        <v>5</v>
      </c>
      <c r="AH93" s="144">
        <v>2</v>
      </c>
      <c r="AI93" s="45">
        <v>2</v>
      </c>
      <c r="AJ93" s="45">
        <v>2</v>
      </c>
      <c r="AK93" s="45">
        <f t="shared" si="0"/>
        <v>15</v>
      </c>
      <c r="AL93" s="48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ht="169.5" customHeight="1">
      <c r="A94" s="65"/>
      <c r="B94" s="65"/>
      <c r="C94" s="65"/>
      <c r="D94" s="65">
        <v>1</v>
      </c>
      <c r="E94" s="65">
        <v>0</v>
      </c>
      <c r="F94" s="65">
        <v>0</v>
      </c>
      <c r="G94" s="65">
        <v>6</v>
      </c>
      <c r="H94" s="65">
        <v>0</v>
      </c>
      <c r="I94" s="65">
        <v>4</v>
      </c>
      <c r="J94" s="65">
        <v>5</v>
      </c>
      <c r="K94" s="65">
        <v>0</v>
      </c>
      <c r="L94" s="65">
        <v>0</v>
      </c>
      <c r="M94" s="65">
        <v>0</v>
      </c>
      <c r="N94" s="65">
        <v>0</v>
      </c>
      <c r="O94" s="57"/>
      <c r="P94" s="57"/>
      <c r="Q94" s="57"/>
      <c r="R94" s="172">
        <v>0</v>
      </c>
      <c r="S94" s="172">
        <v>4</v>
      </c>
      <c r="T94" s="172">
        <v>5</v>
      </c>
      <c r="U94" s="172">
        <v>0</v>
      </c>
      <c r="V94" s="172">
        <v>0</v>
      </c>
      <c r="W94" s="172">
        <v>0</v>
      </c>
      <c r="X94" s="172">
        <v>0</v>
      </c>
      <c r="Y94" s="172">
        <v>0</v>
      </c>
      <c r="Z94" s="172">
        <v>0</v>
      </c>
      <c r="AA94" s="172">
        <v>0</v>
      </c>
      <c r="AB94" s="24" t="s">
        <v>100</v>
      </c>
      <c r="AC94" s="41" t="s">
        <v>31</v>
      </c>
      <c r="AD94" s="58">
        <v>1291.2</v>
      </c>
      <c r="AE94" s="58">
        <f aca="true" t="shared" si="1" ref="AE94:AJ94">AE95+AE106</f>
        <v>635.9</v>
      </c>
      <c r="AF94" s="58">
        <f t="shared" si="1"/>
        <v>521.9</v>
      </c>
      <c r="AG94" s="162">
        <f t="shared" si="1"/>
        <v>626.4</v>
      </c>
      <c r="AH94" s="155">
        <f t="shared" si="1"/>
        <v>791.7</v>
      </c>
      <c r="AI94" s="58">
        <f t="shared" si="1"/>
        <v>688</v>
      </c>
      <c r="AJ94" s="58">
        <f t="shared" si="1"/>
        <v>598</v>
      </c>
      <c r="AK94" s="58">
        <f t="shared" si="0"/>
        <v>3861.9</v>
      </c>
      <c r="AL94" s="59">
        <f>AK95+AK106</f>
        <v>3861.9</v>
      </c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ht="66.75" customHeight="1">
      <c r="A95" s="60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3">
        <v>0</v>
      </c>
      <c r="S95" s="83">
        <v>4</v>
      </c>
      <c r="T95" s="83">
        <v>5</v>
      </c>
      <c r="U95" s="83">
        <v>0</v>
      </c>
      <c r="V95" s="83">
        <v>0</v>
      </c>
      <c r="W95" s="83">
        <v>0</v>
      </c>
      <c r="X95" s="83">
        <v>0</v>
      </c>
      <c r="Y95" s="83">
        <v>0</v>
      </c>
      <c r="Z95" s="83">
        <v>0</v>
      </c>
      <c r="AA95" s="83">
        <v>1</v>
      </c>
      <c r="AB95" s="84" t="s">
        <v>101</v>
      </c>
      <c r="AC95" s="69" t="s">
        <v>31</v>
      </c>
      <c r="AD95" s="79">
        <v>1190.4</v>
      </c>
      <c r="AE95" s="79">
        <v>541.1</v>
      </c>
      <c r="AF95" s="79">
        <f>AF98+AF100+AF102+AF104</f>
        <v>447.4</v>
      </c>
      <c r="AG95" s="144">
        <f>AG98+AG100+AG102+AG104</f>
        <v>554.4</v>
      </c>
      <c r="AH95" s="144">
        <f>AH98+AH100+AH102+AH104</f>
        <v>698.7</v>
      </c>
      <c r="AI95" s="79">
        <f>AI98+AI100+AI102+AI104</f>
        <v>616</v>
      </c>
      <c r="AJ95" s="79">
        <f>AJ98+AJ100+AJ102+AJ104</f>
        <v>526</v>
      </c>
      <c r="AK95" s="79">
        <f t="shared" si="0"/>
        <v>3383.6</v>
      </c>
      <c r="AL95" s="59">
        <f>AK98+AK100+AK102+AK104</f>
        <v>3383.4999999999995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ht="114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0"/>
      <c r="P96" s="60"/>
      <c r="Q96" s="60"/>
      <c r="R96" s="44">
        <v>0</v>
      </c>
      <c r="S96" s="44">
        <v>4</v>
      </c>
      <c r="T96" s="44">
        <v>5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1</v>
      </c>
      <c r="AB96" s="54" t="s">
        <v>102</v>
      </c>
      <c r="AC96" s="15" t="s">
        <v>36</v>
      </c>
      <c r="AD96" s="29">
        <v>19</v>
      </c>
      <c r="AE96" s="29">
        <v>10</v>
      </c>
      <c r="AF96" s="29">
        <v>8</v>
      </c>
      <c r="AG96" s="45">
        <v>11</v>
      </c>
      <c r="AH96" s="144">
        <v>11</v>
      </c>
      <c r="AI96" s="29">
        <v>10</v>
      </c>
      <c r="AJ96" s="29">
        <v>10</v>
      </c>
      <c r="AK96" s="45">
        <v>10</v>
      </c>
      <c r="AL96" s="59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ht="100.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44">
        <v>0</v>
      </c>
      <c r="S97" s="44">
        <v>4</v>
      </c>
      <c r="T97" s="44">
        <v>5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2</v>
      </c>
      <c r="AB97" s="54" t="s">
        <v>103</v>
      </c>
      <c r="AC97" s="15" t="s">
        <v>104</v>
      </c>
      <c r="AD97" s="29">
        <v>1</v>
      </c>
      <c r="AE97" s="29">
        <v>1</v>
      </c>
      <c r="AF97" s="29">
        <v>2</v>
      </c>
      <c r="AG97" s="45">
        <v>1</v>
      </c>
      <c r="AH97" s="144">
        <v>1</v>
      </c>
      <c r="AI97" s="29">
        <v>1</v>
      </c>
      <c r="AJ97" s="29">
        <v>1</v>
      </c>
      <c r="AK97" s="45">
        <v>1</v>
      </c>
      <c r="AL97" s="59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3" ht="99.75" customHeight="1">
      <c r="A98" s="60">
        <v>7</v>
      </c>
      <c r="B98" s="87">
        <v>0</v>
      </c>
      <c r="C98" s="87">
        <v>0</v>
      </c>
      <c r="D98" s="87">
        <v>1</v>
      </c>
      <c r="E98" s="87">
        <v>0</v>
      </c>
      <c r="F98" s="87">
        <v>0</v>
      </c>
      <c r="G98" s="87">
        <v>6</v>
      </c>
      <c r="H98" s="87">
        <v>0</v>
      </c>
      <c r="I98" s="87">
        <v>4</v>
      </c>
      <c r="J98" s="87">
        <v>5</v>
      </c>
      <c r="K98" s="87">
        <v>0</v>
      </c>
      <c r="L98" s="87">
        <v>1</v>
      </c>
      <c r="M98" s="87">
        <v>2</v>
      </c>
      <c r="N98" s="87">
        <v>0</v>
      </c>
      <c r="O98" s="87">
        <v>0</v>
      </c>
      <c r="P98" s="87">
        <v>1</v>
      </c>
      <c r="Q98" s="87" t="s">
        <v>159</v>
      </c>
      <c r="R98" s="51">
        <v>0</v>
      </c>
      <c r="S98" s="51">
        <v>4</v>
      </c>
      <c r="T98" s="51">
        <v>5</v>
      </c>
      <c r="U98" s="51">
        <v>0</v>
      </c>
      <c r="V98" s="51">
        <v>1</v>
      </c>
      <c r="W98" s="51">
        <v>0</v>
      </c>
      <c r="X98" s="51">
        <v>0</v>
      </c>
      <c r="Y98" s="51">
        <v>1</v>
      </c>
      <c r="Z98" s="51">
        <v>0</v>
      </c>
      <c r="AA98" s="51">
        <v>0</v>
      </c>
      <c r="AB98" s="54" t="s">
        <v>139</v>
      </c>
      <c r="AC98" s="71" t="s">
        <v>31</v>
      </c>
      <c r="AD98" s="82">
        <v>406.6</v>
      </c>
      <c r="AE98" s="82">
        <v>36.9</v>
      </c>
      <c r="AF98" s="82">
        <v>46.9</v>
      </c>
      <c r="AG98" s="103">
        <v>156.4</v>
      </c>
      <c r="AH98" s="151">
        <v>139.9</v>
      </c>
      <c r="AI98" s="82">
        <v>117.2</v>
      </c>
      <c r="AJ98" s="82">
        <v>117.2</v>
      </c>
      <c r="AK98" s="82">
        <f>AJ98+AI98+AH98+AG98+AF98+AE98</f>
        <v>614.5</v>
      </c>
      <c r="AL98" s="34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50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165">
        <v>0</v>
      </c>
      <c r="S99" s="165">
        <v>4</v>
      </c>
      <c r="T99" s="165">
        <v>5</v>
      </c>
      <c r="U99" s="165">
        <v>0</v>
      </c>
      <c r="V99" s="165">
        <v>1</v>
      </c>
      <c r="W99" s="165">
        <v>0</v>
      </c>
      <c r="X99" s="165">
        <v>0</v>
      </c>
      <c r="Y99" s="165">
        <v>1</v>
      </c>
      <c r="Z99" s="165">
        <v>0</v>
      </c>
      <c r="AA99" s="165">
        <v>1</v>
      </c>
      <c r="AB99" s="61" t="s">
        <v>105</v>
      </c>
      <c r="AC99" s="182" t="s">
        <v>36</v>
      </c>
      <c r="AD99" s="33">
        <v>5</v>
      </c>
      <c r="AE99" s="33">
        <v>1</v>
      </c>
      <c r="AF99" s="33">
        <v>3</v>
      </c>
      <c r="AG99" s="98">
        <v>3</v>
      </c>
      <c r="AH99" s="143">
        <v>3</v>
      </c>
      <c r="AI99" s="33">
        <v>2</v>
      </c>
      <c r="AJ99" s="33">
        <v>2</v>
      </c>
      <c r="AK99" s="98">
        <v>2</v>
      </c>
      <c r="AL99" s="34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111.75" customHeight="1">
      <c r="A100" s="27">
        <v>6</v>
      </c>
      <c r="B100" s="74">
        <v>0</v>
      </c>
      <c r="C100" s="74">
        <v>0</v>
      </c>
      <c r="D100" s="74">
        <v>1</v>
      </c>
      <c r="E100" s="74">
        <v>0</v>
      </c>
      <c r="F100" s="74">
        <v>0</v>
      </c>
      <c r="G100" s="74">
        <v>6</v>
      </c>
      <c r="H100" s="74">
        <v>0</v>
      </c>
      <c r="I100" s="74">
        <v>4</v>
      </c>
      <c r="J100" s="74">
        <v>5</v>
      </c>
      <c r="K100" s="74">
        <v>0</v>
      </c>
      <c r="L100" s="74">
        <v>1</v>
      </c>
      <c r="M100" s="74">
        <v>2</v>
      </c>
      <c r="N100" s="74">
        <v>0</v>
      </c>
      <c r="O100" s="74">
        <v>0</v>
      </c>
      <c r="P100" s="74">
        <v>2</v>
      </c>
      <c r="Q100" s="74" t="s">
        <v>159</v>
      </c>
      <c r="R100" s="168">
        <v>0</v>
      </c>
      <c r="S100" s="168">
        <v>4</v>
      </c>
      <c r="T100" s="168">
        <v>5</v>
      </c>
      <c r="U100" s="168">
        <v>0</v>
      </c>
      <c r="V100" s="168">
        <v>1</v>
      </c>
      <c r="W100" s="168">
        <v>0</v>
      </c>
      <c r="X100" s="168">
        <v>0</v>
      </c>
      <c r="Y100" s="168">
        <v>2</v>
      </c>
      <c r="Z100" s="168">
        <v>0</v>
      </c>
      <c r="AA100" s="168">
        <v>0</v>
      </c>
      <c r="AB100" s="54" t="s">
        <v>140</v>
      </c>
      <c r="AC100" s="178" t="s">
        <v>31</v>
      </c>
      <c r="AD100" s="105">
        <v>731.8</v>
      </c>
      <c r="AE100" s="105">
        <v>477.2</v>
      </c>
      <c r="AF100" s="105">
        <v>262.1</v>
      </c>
      <c r="AG100" s="134">
        <v>316.5</v>
      </c>
      <c r="AH100" s="156">
        <v>468.8</v>
      </c>
      <c r="AI100" s="104">
        <v>408.8</v>
      </c>
      <c r="AJ100" s="104">
        <v>318.8</v>
      </c>
      <c r="AK100" s="106">
        <f>AE100+AF100+AG100+AH100+AI100+AJ100</f>
        <v>2252.2</v>
      </c>
      <c r="AL100" s="34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44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164">
        <v>0</v>
      </c>
      <c r="S101" s="164">
        <v>4</v>
      </c>
      <c r="T101" s="164">
        <v>5</v>
      </c>
      <c r="U101" s="164">
        <v>0</v>
      </c>
      <c r="V101" s="164">
        <v>1</v>
      </c>
      <c r="W101" s="164">
        <v>0</v>
      </c>
      <c r="X101" s="164">
        <v>0</v>
      </c>
      <c r="Y101" s="164">
        <v>2</v>
      </c>
      <c r="Z101" s="164">
        <v>0</v>
      </c>
      <c r="AA101" s="164">
        <v>1</v>
      </c>
      <c r="AB101" s="56" t="s">
        <v>106</v>
      </c>
      <c r="AC101" s="18" t="s">
        <v>36</v>
      </c>
      <c r="AD101" s="107">
        <v>14</v>
      </c>
      <c r="AE101" s="107">
        <v>9</v>
      </c>
      <c r="AF101" s="107">
        <v>5</v>
      </c>
      <c r="AG101" s="102">
        <v>8</v>
      </c>
      <c r="AH101" s="157">
        <v>8</v>
      </c>
      <c r="AI101" s="107">
        <v>8</v>
      </c>
      <c r="AJ101" s="107">
        <v>8</v>
      </c>
      <c r="AK101" s="102">
        <v>8</v>
      </c>
      <c r="AL101" s="59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ht="124.5" customHeight="1">
      <c r="A102" s="62">
        <v>6</v>
      </c>
      <c r="B102" s="88">
        <v>0</v>
      </c>
      <c r="C102" s="88">
        <v>0</v>
      </c>
      <c r="D102" s="88">
        <v>1</v>
      </c>
      <c r="E102" s="88">
        <v>0</v>
      </c>
      <c r="F102" s="88">
        <v>0</v>
      </c>
      <c r="G102" s="88">
        <v>6</v>
      </c>
      <c r="H102" s="88">
        <v>0</v>
      </c>
      <c r="I102" s="88">
        <v>4</v>
      </c>
      <c r="J102" s="88">
        <v>5</v>
      </c>
      <c r="K102" s="88">
        <v>0</v>
      </c>
      <c r="L102" s="88">
        <v>1</v>
      </c>
      <c r="M102" s="88">
        <v>2</v>
      </c>
      <c r="N102" s="88">
        <v>0</v>
      </c>
      <c r="O102" s="88">
        <v>0</v>
      </c>
      <c r="P102" s="88">
        <v>3</v>
      </c>
      <c r="Q102" s="88" t="s">
        <v>159</v>
      </c>
      <c r="R102" s="53">
        <v>0</v>
      </c>
      <c r="S102" s="53">
        <v>4</v>
      </c>
      <c r="T102" s="53">
        <v>5</v>
      </c>
      <c r="U102" s="53">
        <v>0</v>
      </c>
      <c r="V102" s="53">
        <v>1</v>
      </c>
      <c r="W102" s="53">
        <v>0</v>
      </c>
      <c r="X102" s="53">
        <v>0</v>
      </c>
      <c r="Y102" s="53">
        <v>3</v>
      </c>
      <c r="Z102" s="53">
        <v>0</v>
      </c>
      <c r="AA102" s="53">
        <v>0</v>
      </c>
      <c r="AB102" s="63" t="s">
        <v>141</v>
      </c>
      <c r="AC102" s="237" t="s">
        <v>31</v>
      </c>
      <c r="AD102" s="89">
        <v>52</v>
      </c>
      <c r="AE102" s="90">
        <v>26.9</v>
      </c>
      <c r="AF102" s="89">
        <v>57.2</v>
      </c>
      <c r="AG102" s="133">
        <v>81.5</v>
      </c>
      <c r="AH102" s="155">
        <v>90</v>
      </c>
      <c r="AI102" s="89">
        <v>90</v>
      </c>
      <c r="AJ102" s="89">
        <v>90</v>
      </c>
      <c r="AK102" s="89">
        <f>AJ102+AI102+AH102+AG102+AF102+AE102</f>
        <v>435.59999999999997</v>
      </c>
      <c r="AL102" s="34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34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73">
        <v>0</v>
      </c>
      <c r="S103" s="173">
        <v>4</v>
      </c>
      <c r="T103" s="173">
        <v>5</v>
      </c>
      <c r="U103" s="173">
        <v>0</v>
      </c>
      <c r="V103" s="173">
        <v>1</v>
      </c>
      <c r="W103" s="173">
        <v>0</v>
      </c>
      <c r="X103" s="173">
        <v>0</v>
      </c>
      <c r="Y103" s="173">
        <v>3</v>
      </c>
      <c r="Z103" s="173">
        <v>0</v>
      </c>
      <c r="AA103" s="173">
        <v>1</v>
      </c>
      <c r="AB103" s="54" t="s">
        <v>107</v>
      </c>
      <c r="AC103" s="15" t="s">
        <v>36</v>
      </c>
      <c r="AD103" s="29">
        <v>1</v>
      </c>
      <c r="AE103" s="29">
        <v>1</v>
      </c>
      <c r="AF103" s="29">
        <v>1</v>
      </c>
      <c r="AG103" s="45">
        <v>1</v>
      </c>
      <c r="AH103" s="144">
        <v>1</v>
      </c>
      <c r="AI103" s="29">
        <v>1</v>
      </c>
      <c r="AJ103" s="29">
        <v>1</v>
      </c>
      <c r="AK103" s="45">
        <v>1</v>
      </c>
      <c r="AL103" s="34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t="121.5" customHeight="1">
      <c r="A104" s="88">
        <v>6</v>
      </c>
      <c r="B104" s="88">
        <v>0</v>
      </c>
      <c r="C104" s="88">
        <v>0</v>
      </c>
      <c r="D104" s="88">
        <v>1</v>
      </c>
      <c r="E104" s="88">
        <v>0</v>
      </c>
      <c r="F104" s="88">
        <v>0</v>
      </c>
      <c r="G104" s="88">
        <v>6</v>
      </c>
      <c r="H104" s="88">
        <v>0</v>
      </c>
      <c r="I104" s="88">
        <v>4</v>
      </c>
      <c r="J104" s="88">
        <v>5</v>
      </c>
      <c r="K104" s="88">
        <v>0</v>
      </c>
      <c r="L104" s="88">
        <v>1</v>
      </c>
      <c r="M104" s="88">
        <v>2</v>
      </c>
      <c r="N104" s="88">
        <v>0</v>
      </c>
      <c r="O104" s="88">
        <v>0</v>
      </c>
      <c r="P104" s="88">
        <v>4</v>
      </c>
      <c r="Q104" s="88" t="s">
        <v>159</v>
      </c>
      <c r="R104" s="53">
        <v>0</v>
      </c>
      <c r="S104" s="53">
        <v>4</v>
      </c>
      <c r="T104" s="53">
        <v>5</v>
      </c>
      <c r="U104" s="53">
        <v>0</v>
      </c>
      <c r="V104" s="53">
        <v>1</v>
      </c>
      <c r="W104" s="53">
        <v>0</v>
      </c>
      <c r="X104" s="53">
        <v>0</v>
      </c>
      <c r="Y104" s="53">
        <v>4</v>
      </c>
      <c r="Z104" s="53">
        <v>0</v>
      </c>
      <c r="AA104" s="53">
        <v>0</v>
      </c>
      <c r="AB104" s="54" t="s">
        <v>142</v>
      </c>
      <c r="AC104" s="71" t="s">
        <v>31</v>
      </c>
      <c r="AD104" s="71">
        <v>0</v>
      </c>
      <c r="AE104" s="82">
        <v>0</v>
      </c>
      <c r="AF104" s="82">
        <v>81.2</v>
      </c>
      <c r="AG104" s="103">
        <v>0</v>
      </c>
      <c r="AH104" s="151">
        <v>0</v>
      </c>
      <c r="AI104" s="82">
        <v>0</v>
      </c>
      <c r="AJ104" s="82">
        <v>0</v>
      </c>
      <c r="AK104" s="82">
        <f>AJ104+AH104+AG104+AF104</f>
        <v>81.2</v>
      </c>
      <c r="AL104" s="34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38" customHeight="1">
      <c r="A105" s="27">
        <v>6</v>
      </c>
      <c r="B105" s="27">
        <v>0</v>
      </c>
      <c r="C105" s="27">
        <v>0</v>
      </c>
      <c r="D105" s="27">
        <v>1</v>
      </c>
      <c r="E105" s="27">
        <v>0</v>
      </c>
      <c r="F105" s="27">
        <v>0</v>
      </c>
      <c r="G105" s="27">
        <v>6</v>
      </c>
      <c r="H105" s="27">
        <v>0</v>
      </c>
      <c r="I105" s="27">
        <v>4</v>
      </c>
      <c r="J105" s="27">
        <v>5</v>
      </c>
      <c r="K105" s="27">
        <v>1</v>
      </c>
      <c r="L105" s="27">
        <v>0</v>
      </c>
      <c r="M105" s="27">
        <v>2</v>
      </c>
      <c r="N105" s="27">
        <v>2</v>
      </c>
      <c r="O105" s="27">
        <v>3</v>
      </c>
      <c r="P105" s="27">
        <v>0</v>
      </c>
      <c r="Q105" s="27">
        <v>0</v>
      </c>
      <c r="R105" s="164">
        <v>0</v>
      </c>
      <c r="S105" s="164">
        <v>4</v>
      </c>
      <c r="T105" s="164">
        <v>5</v>
      </c>
      <c r="U105" s="164">
        <v>0</v>
      </c>
      <c r="V105" s="164">
        <v>1</v>
      </c>
      <c r="W105" s="164">
        <v>0</v>
      </c>
      <c r="X105" s="164">
        <v>0</v>
      </c>
      <c r="Y105" s="164">
        <v>4</v>
      </c>
      <c r="Z105" s="164">
        <v>0</v>
      </c>
      <c r="AA105" s="164">
        <v>1</v>
      </c>
      <c r="AB105" s="54" t="s">
        <v>108</v>
      </c>
      <c r="AC105" s="15" t="s">
        <v>40</v>
      </c>
      <c r="AD105" s="108">
        <v>0</v>
      </c>
      <c r="AE105" s="108">
        <v>0</v>
      </c>
      <c r="AF105" s="108">
        <v>1</v>
      </c>
      <c r="AG105" s="109">
        <v>0</v>
      </c>
      <c r="AH105" s="158">
        <v>0</v>
      </c>
      <c r="AI105" s="108">
        <v>0</v>
      </c>
      <c r="AJ105" s="108">
        <v>0</v>
      </c>
      <c r="AK105" s="109">
        <v>1</v>
      </c>
      <c r="AL105" s="59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ht="129.75" customHeight="1">
      <c r="A106" s="86">
        <v>7</v>
      </c>
      <c r="B106" s="86">
        <v>0</v>
      </c>
      <c r="C106" s="86">
        <v>0</v>
      </c>
      <c r="D106" s="86">
        <v>1</v>
      </c>
      <c r="E106" s="86">
        <v>0</v>
      </c>
      <c r="F106" s="86">
        <v>0</v>
      </c>
      <c r="G106" s="86">
        <v>6</v>
      </c>
      <c r="H106" s="86">
        <v>0</v>
      </c>
      <c r="I106" s="86">
        <v>4</v>
      </c>
      <c r="J106" s="86">
        <v>5</v>
      </c>
      <c r="K106" s="86">
        <v>0</v>
      </c>
      <c r="L106" s="86">
        <v>0</v>
      </c>
      <c r="M106" s="86">
        <v>0</v>
      </c>
      <c r="N106" s="86">
        <v>0</v>
      </c>
      <c r="O106" s="86"/>
      <c r="P106" s="86"/>
      <c r="Q106" s="86"/>
      <c r="R106" s="83">
        <v>0</v>
      </c>
      <c r="S106" s="83">
        <v>4</v>
      </c>
      <c r="T106" s="83">
        <v>5</v>
      </c>
      <c r="U106" s="83">
        <v>0</v>
      </c>
      <c r="V106" s="83">
        <v>2</v>
      </c>
      <c r="W106" s="83">
        <v>0</v>
      </c>
      <c r="X106" s="83">
        <v>0</v>
      </c>
      <c r="Y106" s="83">
        <v>0</v>
      </c>
      <c r="Z106" s="83">
        <v>0</v>
      </c>
      <c r="AA106" s="83">
        <v>0</v>
      </c>
      <c r="AB106" s="84" t="s">
        <v>109</v>
      </c>
      <c r="AC106" s="69" t="s">
        <v>31</v>
      </c>
      <c r="AD106" s="79">
        <v>100.8</v>
      </c>
      <c r="AE106" s="79">
        <v>94.8</v>
      </c>
      <c r="AF106" s="79">
        <f>AF108+AF110</f>
        <v>74.5</v>
      </c>
      <c r="AG106" s="45">
        <f>AG110</f>
        <v>72</v>
      </c>
      <c r="AH106" s="144">
        <f>AH108+AH110</f>
        <v>93</v>
      </c>
      <c r="AI106" s="79">
        <v>72</v>
      </c>
      <c r="AJ106" s="79">
        <v>72</v>
      </c>
      <c r="AK106" s="79">
        <f>AJ106+AI106+AH106+AG106+AF106+AE106</f>
        <v>478.3</v>
      </c>
      <c r="AL106" s="59">
        <f>AK108+AK110</f>
        <v>478.3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ht="92.2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44">
        <v>0</v>
      </c>
      <c r="S107" s="44">
        <v>4</v>
      </c>
      <c r="T107" s="44">
        <v>5</v>
      </c>
      <c r="U107" s="44">
        <v>0</v>
      </c>
      <c r="V107" s="44">
        <v>2</v>
      </c>
      <c r="W107" s="44">
        <v>0</v>
      </c>
      <c r="X107" s="44">
        <v>0</v>
      </c>
      <c r="Y107" s="44">
        <v>0</v>
      </c>
      <c r="Z107" s="44">
        <v>0</v>
      </c>
      <c r="AA107" s="44">
        <v>1</v>
      </c>
      <c r="AB107" s="54" t="s">
        <v>110</v>
      </c>
      <c r="AC107" s="15" t="s">
        <v>36</v>
      </c>
      <c r="AD107" s="29">
        <v>3</v>
      </c>
      <c r="AE107" s="29">
        <v>3</v>
      </c>
      <c r="AF107" s="29">
        <v>2</v>
      </c>
      <c r="AG107" s="45">
        <v>2</v>
      </c>
      <c r="AH107" s="144">
        <v>3</v>
      </c>
      <c r="AI107" s="29">
        <v>2</v>
      </c>
      <c r="AJ107" s="29">
        <v>2</v>
      </c>
      <c r="AK107" s="45">
        <v>2</v>
      </c>
      <c r="AL107" s="59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ht="80.25" customHeight="1">
      <c r="A108" s="91">
        <v>7</v>
      </c>
      <c r="B108" s="91">
        <v>0</v>
      </c>
      <c r="C108" s="91">
        <v>0</v>
      </c>
      <c r="D108" s="91">
        <v>1</v>
      </c>
      <c r="E108" s="91">
        <v>0</v>
      </c>
      <c r="F108" s="91">
        <v>0</v>
      </c>
      <c r="G108" s="91">
        <v>6</v>
      </c>
      <c r="H108" s="91">
        <v>0</v>
      </c>
      <c r="I108" s="91">
        <v>4</v>
      </c>
      <c r="J108" s="91">
        <v>5</v>
      </c>
      <c r="K108" s="91">
        <v>0</v>
      </c>
      <c r="L108" s="91">
        <v>2</v>
      </c>
      <c r="M108" s="91">
        <v>2</v>
      </c>
      <c r="N108" s="91">
        <v>0</v>
      </c>
      <c r="O108" s="91">
        <v>0</v>
      </c>
      <c r="P108" s="91">
        <v>1</v>
      </c>
      <c r="Q108" s="91" t="s">
        <v>187</v>
      </c>
      <c r="R108" s="52">
        <v>0</v>
      </c>
      <c r="S108" s="52">
        <v>4</v>
      </c>
      <c r="T108" s="52">
        <v>5</v>
      </c>
      <c r="U108" s="52">
        <v>0</v>
      </c>
      <c r="V108" s="52">
        <v>2</v>
      </c>
      <c r="W108" s="52">
        <v>0</v>
      </c>
      <c r="X108" s="52">
        <v>0</v>
      </c>
      <c r="Y108" s="52">
        <v>1</v>
      </c>
      <c r="Z108" s="52">
        <v>0</v>
      </c>
      <c r="AA108" s="52">
        <v>0</v>
      </c>
      <c r="AB108" s="54" t="s">
        <v>143</v>
      </c>
      <c r="AC108" s="71" t="s">
        <v>31</v>
      </c>
      <c r="AD108" s="82">
        <v>36</v>
      </c>
      <c r="AE108" s="82">
        <v>24</v>
      </c>
      <c r="AF108" s="82">
        <v>0</v>
      </c>
      <c r="AG108" s="103">
        <v>0</v>
      </c>
      <c r="AH108" s="151">
        <v>21</v>
      </c>
      <c r="AI108" s="82">
        <v>0</v>
      </c>
      <c r="AJ108" s="82">
        <v>0</v>
      </c>
      <c r="AK108" s="82">
        <f>AE108+AF108+AG108+AH108</f>
        <v>45</v>
      </c>
      <c r="AL108" s="34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ht="129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165">
        <v>0</v>
      </c>
      <c r="S109" s="165">
        <v>4</v>
      </c>
      <c r="T109" s="165">
        <v>5</v>
      </c>
      <c r="U109" s="165">
        <v>0</v>
      </c>
      <c r="V109" s="165">
        <v>2</v>
      </c>
      <c r="W109" s="165">
        <v>0</v>
      </c>
      <c r="X109" s="165">
        <v>0</v>
      </c>
      <c r="Y109" s="165">
        <v>1</v>
      </c>
      <c r="Z109" s="165">
        <v>0</v>
      </c>
      <c r="AA109" s="165">
        <v>1</v>
      </c>
      <c r="AB109" s="55" t="s">
        <v>111</v>
      </c>
      <c r="AC109" s="182" t="s">
        <v>36</v>
      </c>
      <c r="AD109" s="33">
        <v>1</v>
      </c>
      <c r="AE109" s="33">
        <v>1</v>
      </c>
      <c r="AF109" s="33">
        <v>0</v>
      </c>
      <c r="AG109" s="98">
        <v>0</v>
      </c>
      <c r="AH109" s="143">
        <v>1</v>
      </c>
      <c r="AI109" s="33">
        <v>0</v>
      </c>
      <c r="AJ109" s="33">
        <v>0</v>
      </c>
      <c r="AK109" s="98">
        <v>2</v>
      </c>
      <c r="AL109" s="34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ht="88.5" customHeight="1">
      <c r="A110" s="81">
        <v>6</v>
      </c>
      <c r="B110" s="81">
        <v>0</v>
      </c>
      <c r="C110" s="81">
        <v>0</v>
      </c>
      <c r="D110" s="81">
        <v>1</v>
      </c>
      <c r="E110" s="81">
        <v>0</v>
      </c>
      <c r="F110" s="81">
        <v>0</v>
      </c>
      <c r="G110" s="81">
        <v>6</v>
      </c>
      <c r="H110" s="81">
        <v>0</v>
      </c>
      <c r="I110" s="81">
        <v>4</v>
      </c>
      <c r="J110" s="81">
        <v>5</v>
      </c>
      <c r="K110" s="81">
        <v>0</v>
      </c>
      <c r="L110" s="81">
        <v>2</v>
      </c>
      <c r="M110" s="81">
        <v>2</v>
      </c>
      <c r="N110" s="81">
        <v>0</v>
      </c>
      <c r="O110" s="81">
        <v>0</v>
      </c>
      <c r="P110" s="81">
        <v>2</v>
      </c>
      <c r="Q110" s="81" t="s">
        <v>159</v>
      </c>
      <c r="R110" s="171">
        <v>0</v>
      </c>
      <c r="S110" s="171">
        <v>4</v>
      </c>
      <c r="T110" s="171">
        <v>5</v>
      </c>
      <c r="U110" s="171">
        <v>0</v>
      </c>
      <c r="V110" s="171">
        <v>2</v>
      </c>
      <c r="W110" s="171">
        <v>0</v>
      </c>
      <c r="X110" s="171">
        <v>0</v>
      </c>
      <c r="Y110" s="171">
        <v>2</v>
      </c>
      <c r="Z110" s="171">
        <v>0</v>
      </c>
      <c r="AA110" s="171">
        <v>0</v>
      </c>
      <c r="AB110" s="55" t="s">
        <v>144</v>
      </c>
      <c r="AC110" s="238" t="s">
        <v>31</v>
      </c>
      <c r="AD110" s="92">
        <v>64.8</v>
      </c>
      <c r="AE110" s="92">
        <v>70.8</v>
      </c>
      <c r="AF110" s="92">
        <v>74.5</v>
      </c>
      <c r="AG110" s="135">
        <v>72</v>
      </c>
      <c r="AH110" s="159">
        <v>72</v>
      </c>
      <c r="AI110" s="92">
        <v>72</v>
      </c>
      <c r="AJ110" s="92">
        <v>72</v>
      </c>
      <c r="AK110" s="92">
        <f>AJ110+AI110+AH110+AG110+AF110+AE110</f>
        <v>433.3</v>
      </c>
      <c r="AL110" s="34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7"/>
      <c r="AZ110" s="4"/>
      <c r="BA110" s="4"/>
    </row>
    <row r="111" spans="1:53" ht="119.2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167">
        <v>0</v>
      </c>
      <c r="S111" s="167">
        <v>4</v>
      </c>
      <c r="T111" s="167">
        <v>5</v>
      </c>
      <c r="U111" s="167">
        <v>0</v>
      </c>
      <c r="V111" s="167">
        <v>2</v>
      </c>
      <c r="W111" s="167">
        <v>0</v>
      </c>
      <c r="X111" s="167">
        <v>0</v>
      </c>
      <c r="Y111" s="167">
        <v>2</v>
      </c>
      <c r="Z111" s="167">
        <v>0</v>
      </c>
      <c r="AA111" s="167">
        <v>1</v>
      </c>
      <c r="AB111" s="56" t="s">
        <v>112</v>
      </c>
      <c r="AC111" s="18" t="s">
        <v>36</v>
      </c>
      <c r="AD111" s="45">
        <v>2</v>
      </c>
      <c r="AE111" s="45">
        <v>2</v>
      </c>
      <c r="AF111" s="45">
        <v>2</v>
      </c>
      <c r="AG111" s="45">
        <v>2</v>
      </c>
      <c r="AH111" s="144">
        <v>2</v>
      </c>
      <c r="AI111" s="45">
        <v>2</v>
      </c>
      <c r="AJ111" s="45">
        <v>2</v>
      </c>
      <c r="AK111" s="45">
        <v>2</v>
      </c>
      <c r="AL111" s="20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13"/>
      <c r="AZ111" s="8"/>
      <c r="BA111" s="8"/>
    </row>
    <row r="112" spans="1:53" ht="167.2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171">
        <v>0</v>
      </c>
      <c r="S112" s="171">
        <v>4</v>
      </c>
      <c r="T112" s="171">
        <v>5</v>
      </c>
      <c r="U112" s="171">
        <v>0</v>
      </c>
      <c r="V112" s="171">
        <v>2</v>
      </c>
      <c r="W112" s="171">
        <v>0</v>
      </c>
      <c r="X112" s="171">
        <v>0</v>
      </c>
      <c r="Y112" s="171">
        <v>3</v>
      </c>
      <c r="Z112" s="171">
        <v>0</v>
      </c>
      <c r="AA112" s="171">
        <v>0</v>
      </c>
      <c r="AB112" s="56" t="s">
        <v>184</v>
      </c>
      <c r="AC112" s="239" t="s">
        <v>185</v>
      </c>
      <c r="AD112" s="103">
        <v>0</v>
      </c>
      <c r="AE112" s="103">
        <v>0</v>
      </c>
      <c r="AF112" s="103">
        <v>0</v>
      </c>
      <c r="AG112" s="103">
        <v>0</v>
      </c>
      <c r="AH112" s="151">
        <v>1</v>
      </c>
      <c r="AI112" s="103">
        <v>1</v>
      </c>
      <c r="AJ112" s="103">
        <v>1</v>
      </c>
      <c r="AK112" s="103">
        <v>1</v>
      </c>
      <c r="AL112" s="20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ht="134.2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171">
        <v>0</v>
      </c>
      <c r="S113" s="171">
        <v>4</v>
      </c>
      <c r="T113" s="171">
        <v>5</v>
      </c>
      <c r="U113" s="171">
        <v>0</v>
      </c>
      <c r="V113" s="171">
        <v>2</v>
      </c>
      <c r="W113" s="171">
        <v>0</v>
      </c>
      <c r="X113" s="171">
        <v>0</v>
      </c>
      <c r="Y113" s="171">
        <v>3</v>
      </c>
      <c r="Z113" s="171">
        <v>0</v>
      </c>
      <c r="AA113" s="171">
        <v>1</v>
      </c>
      <c r="AB113" s="163" t="s">
        <v>186</v>
      </c>
      <c r="AC113" s="18" t="s">
        <v>178</v>
      </c>
      <c r="AD113" s="45">
        <v>0</v>
      </c>
      <c r="AE113" s="45">
        <v>0</v>
      </c>
      <c r="AF113" s="45">
        <v>0</v>
      </c>
      <c r="AG113" s="45">
        <v>0</v>
      </c>
      <c r="AH113" s="144">
        <v>1</v>
      </c>
      <c r="AI113" s="45">
        <v>1</v>
      </c>
      <c r="AJ113" s="45">
        <v>1</v>
      </c>
      <c r="AK113" s="45">
        <v>1</v>
      </c>
      <c r="AL113" s="20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ht="78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174">
        <v>0</v>
      </c>
      <c r="S114" s="174">
        <v>4</v>
      </c>
      <c r="T114" s="174">
        <v>6</v>
      </c>
      <c r="U114" s="174">
        <v>0</v>
      </c>
      <c r="V114" s="174">
        <v>0</v>
      </c>
      <c r="W114" s="174">
        <v>0</v>
      </c>
      <c r="X114" s="174">
        <v>0</v>
      </c>
      <c r="Y114" s="174">
        <v>0</v>
      </c>
      <c r="Z114" s="174">
        <v>0</v>
      </c>
      <c r="AA114" s="174">
        <v>0</v>
      </c>
      <c r="AB114" s="22" t="s">
        <v>113</v>
      </c>
      <c r="AC114" s="23" t="s">
        <v>31</v>
      </c>
      <c r="AD114" s="23">
        <v>848</v>
      </c>
      <c r="AE114" s="23">
        <v>841.4</v>
      </c>
      <c r="AF114" s="23">
        <v>770</v>
      </c>
      <c r="AG114" s="110">
        <f>AG115</f>
        <v>637.4</v>
      </c>
      <c r="AH114" s="148">
        <f>AH115</f>
        <v>906.6</v>
      </c>
      <c r="AI114" s="23">
        <f>AI115</f>
        <v>600</v>
      </c>
      <c r="AJ114" s="23">
        <f>AJ115</f>
        <v>550</v>
      </c>
      <c r="AK114" s="23">
        <f>AE114+AF114+AG114+AH114+AI114+AJ114</f>
        <v>4305.4</v>
      </c>
      <c r="AL114" s="16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2"/>
      <c r="AZ114" s="2"/>
      <c r="BA114" s="2"/>
    </row>
    <row r="115" spans="1:53" ht="84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180">
        <v>0</v>
      </c>
      <c r="S115" s="180">
        <v>4</v>
      </c>
      <c r="T115" s="180">
        <v>6</v>
      </c>
      <c r="U115" s="180">
        <v>0</v>
      </c>
      <c r="V115" s="180">
        <v>1</v>
      </c>
      <c r="W115" s="180">
        <v>0</v>
      </c>
      <c r="X115" s="180">
        <v>0</v>
      </c>
      <c r="Y115" s="180">
        <v>0</v>
      </c>
      <c r="Z115" s="180">
        <v>0</v>
      </c>
      <c r="AA115" s="180">
        <v>0</v>
      </c>
      <c r="AB115" s="94" t="s">
        <v>114</v>
      </c>
      <c r="AC115" s="80" t="s">
        <v>31</v>
      </c>
      <c r="AD115" s="80">
        <v>848</v>
      </c>
      <c r="AE115" s="80">
        <v>841.4</v>
      </c>
      <c r="AF115" s="80">
        <v>770</v>
      </c>
      <c r="AG115" s="136">
        <f>AG119+AG121</f>
        <v>637.4</v>
      </c>
      <c r="AH115" s="160">
        <f>AH119+AH121</f>
        <v>906.6</v>
      </c>
      <c r="AI115" s="95">
        <f>AI119+AI121</f>
        <v>600</v>
      </c>
      <c r="AJ115" s="95">
        <f>AJ119+AJ121</f>
        <v>550</v>
      </c>
      <c r="AK115" s="80">
        <f>AE115+AF115+AG115+AH115+AI115+AJ115</f>
        <v>4305.4</v>
      </c>
      <c r="AL115" s="16">
        <f>AK119+AK121</f>
        <v>4305.4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2"/>
      <c r="AZ115" s="2"/>
      <c r="BA115" s="2"/>
    </row>
    <row r="116" spans="1:50" ht="91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5">
        <v>0</v>
      </c>
      <c r="S116" s="175">
        <v>4</v>
      </c>
      <c r="T116" s="175">
        <v>6</v>
      </c>
      <c r="U116" s="175">
        <v>0</v>
      </c>
      <c r="V116" s="175">
        <v>1</v>
      </c>
      <c r="W116" s="175">
        <v>0</v>
      </c>
      <c r="X116" s="175">
        <v>0</v>
      </c>
      <c r="Y116" s="175">
        <v>0</v>
      </c>
      <c r="Z116" s="175">
        <v>0</v>
      </c>
      <c r="AA116" s="175">
        <v>1</v>
      </c>
      <c r="AB116" s="25" t="s">
        <v>115</v>
      </c>
      <c r="AC116" s="15" t="s">
        <v>34</v>
      </c>
      <c r="AD116" s="15">
        <v>88.9</v>
      </c>
      <c r="AE116" s="15">
        <v>88.9</v>
      </c>
      <c r="AF116" s="15">
        <v>84.2</v>
      </c>
      <c r="AG116" s="19">
        <v>83.3</v>
      </c>
      <c r="AH116" s="141">
        <v>83.3</v>
      </c>
      <c r="AI116" s="116">
        <v>83.3</v>
      </c>
      <c r="AJ116" s="116">
        <v>83.3</v>
      </c>
      <c r="AK116" s="18">
        <v>83.3</v>
      </c>
      <c r="AL116" s="16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21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5">
        <v>0</v>
      </c>
      <c r="S117" s="175">
        <v>4</v>
      </c>
      <c r="T117" s="175">
        <v>6</v>
      </c>
      <c r="U117" s="175">
        <v>0</v>
      </c>
      <c r="V117" s="175">
        <v>1</v>
      </c>
      <c r="W117" s="175">
        <v>0</v>
      </c>
      <c r="X117" s="175">
        <v>0</v>
      </c>
      <c r="Y117" s="175">
        <v>0</v>
      </c>
      <c r="Z117" s="175">
        <v>0</v>
      </c>
      <c r="AA117" s="175">
        <v>2</v>
      </c>
      <c r="AB117" s="25" t="s">
        <v>116</v>
      </c>
      <c r="AC117" s="15" t="s">
        <v>34</v>
      </c>
      <c r="AD117" s="15">
        <v>11.1</v>
      </c>
      <c r="AE117" s="15">
        <v>11.1</v>
      </c>
      <c r="AF117" s="15">
        <v>15.8</v>
      </c>
      <c r="AG117" s="19">
        <v>16.7</v>
      </c>
      <c r="AH117" s="141">
        <v>16.7</v>
      </c>
      <c r="AI117" s="116">
        <v>16.7</v>
      </c>
      <c r="AJ117" s="116">
        <v>16.7</v>
      </c>
      <c r="AK117" s="18">
        <v>16.7</v>
      </c>
      <c r="AL117" s="16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93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5">
        <v>0</v>
      </c>
      <c r="S118" s="175">
        <v>4</v>
      </c>
      <c r="T118" s="175">
        <v>6</v>
      </c>
      <c r="U118" s="175">
        <v>0</v>
      </c>
      <c r="V118" s="175">
        <v>1</v>
      </c>
      <c r="W118" s="175">
        <v>0</v>
      </c>
      <c r="X118" s="175">
        <v>0</v>
      </c>
      <c r="Y118" s="175">
        <v>0</v>
      </c>
      <c r="Z118" s="175">
        <v>0</v>
      </c>
      <c r="AA118" s="175">
        <v>3</v>
      </c>
      <c r="AB118" s="25" t="s">
        <v>181</v>
      </c>
      <c r="AC118" s="15" t="s">
        <v>34</v>
      </c>
      <c r="AD118" s="15">
        <v>0.4</v>
      </c>
      <c r="AE118" s="15"/>
      <c r="AF118" s="15"/>
      <c r="AG118" s="19"/>
      <c r="AH118" s="141">
        <v>0.4</v>
      </c>
      <c r="AI118" s="116">
        <v>0.4</v>
      </c>
      <c r="AJ118" s="116">
        <v>0.4</v>
      </c>
      <c r="AK118" s="18">
        <v>0.4</v>
      </c>
      <c r="AL118" s="16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5.25" customHeight="1">
      <c r="A119" s="17">
        <v>7</v>
      </c>
      <c r="B119" s="25">
        <v>7</v>
      </c>
      <c r="C119" s="25">
        <v>0</v>
      </c>
      <c r="D119" s="25">
        <v>1</v>
      </c>
      <c r="E119" s="25">
        <v>0</v>
      </c>
      <c r="F119" s="25">
        <v>0</v>
      </c>
      <c r="G119" s="25">
        <v>1</v>
      </c>
      <c r="H119" s="25">
        <v>0</v>
      </c>
      <c r="I119" s="25">
        <v>4</v>
      </c>
      <c r="J119" s="25">
        <v>6</v>
      </c>
      <c r="K119" s="25">
        <v>0</v>
      </c>
      <c r="L119" s="25">
        <v>1</v>
      </c>
      <c r="M119" s="25">
        <v>2</v>
      </c>
      <c r="N119" s="25">
        <v>0</v>
      </c>
      <c r="O119" s="25">
        <v>0</v>
      </c>
      <c r="P119" s="25">
        <v>1</v>
      </c>
      <c r="Q119" s="25" t="s">
        <v>162</v>
      </c>
      <c r="R119" s="178">
        <v>0</v>
      </c>
      <c r="S119" s="178">
        <v>4</v>
      </c>
      <c r="T119" s="178">
        <v>6</v>
      </c>
      <c r="U119" s="178">
        <v>0</v>
      </c>
      <c r="V119" s="178">
        <v>1</v>
      </c>
      <c r="W119" s="178">
        <v>0</v>
      </c>
      <c r="X119" s="178">
        <v>0</v>
      </c>
      <c r="Y119" s="178">
        <v>1</v>
      </c>
      <c r="Z119" s="178">
        <v>0</v>
      </c>
      <c r="AA119" s="178">
        <v>0</v>
      </c>
      <c r="AB119" s="25" t="s">
        <v>145</v>
      </c>
      <c r="AC119" s="71" t="s">
        <v>31</v>
      </c>
      <c r="AD119" s="71">
        <v>776</v>
      </c>
      <c r="AE119" s="71">
        <v>769.4</v>
      </c>
      <c r="AF119" s="71">
        <v>692</v>
      </c>
      <c r="AG119" s="131">
        <v>529.4</v>
      </c>
      <c r="AH119" s="147">
        <v>798.6</v>
      </c>
      <c r="AI119" s="72">
        <v>492</v>
      </c>
      <c r="AJ119" s="72">
        <v>442</v>
      </c>
      <c r="AK119" s="71">
        <f>AE119+AF119+AG119+AH119+AI119+AJ119</f>
        <v>3723.4</v>
      </c>
      <c r="AL119" s="16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24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5">
        <v>0</v>
      </c>
      <c r="S120" s="175">
        <v>4</v>
      </c>
      <c r="T120" s="175">
        <v>6</v>
      </c>
      <c r="U120" s="175">
        <v>0</v>
      </c>
      <c r="V120" s="175">
        <v>1</v>
      </c>
      <c r="W120" s="175">
        <v>0</v>
      </c>
      <c r="X120" s="175">
        <v>0</v>
      </c>
      <c r="Y120" s="175">
        <v>1</v>
      </c>
      <c r="Z120" s="175">
        <v>0</v>
      </c>
      <c r="AA120" s="175">
        <v>1</v>
      </c>
      <c r="AB120" s="25" t="s">
        <v>117</v>
      </c>
      <c r="AC120" s="15" t="s">
        <v>36</v>
      </c>
      <c r="AD120" s="15">
        <v>16</v>
      </c>
      <c r="AE120" s="15">
        <v>16</v>
      </c>
      <c r="AF120" s="15">
        <v>16</v>
      </c>
      <c r="AG120" s="19">
        <v>15</v>
      </c>
      <c r="AH120" s="141">
        <v>15</v>
      </c>
      <c r="AI120" s="116">
        <v>15</v>
      </c>
      <c r="AJ120" s="116">
        <v>15</v>
      </c>
      <c r="AK120" s="18">
        <v>15</v>
      </c>
      <c r="AL120" s="16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35.75" customHeight="1">
      <c r="A121" s="25">
        <v>7</v>
      </c>
      <c r="B121" s="25">
        <v>7</v>
      </c>
      <c r="C121" s="25">
        <v>0</v>
      </c>
      <c r="D121" s="25">
        <v>1</v>
      </c>
      <c r="E121" s="25">
        <v>0</v>
      </c>
      <c r="F121" s="25">
        <v>0</v>
      </c>
      <c r="G121" s="25">
        <v>1</v>
      </c>
      <c r="H121" s="25">
        <v>0</v>
      </c>
      <c r="I121" s="25">
        <v>4</v>
      </c>
      <c r="J121" s="25">
        <v>6</v>
      </c>
      <c r="K121" s="25">
        <v>0</v>
      </c>
      <c r="L121" s="25">
        <v>1</v>
      </c>
      <c r="M121" s="25">
        <v>2</v>
      </c>
      <c r="N121" s="25">
        <v>0</v>
      </c>
      <c r="O121" s="25">
        <v>0</v>
      </c>
      <c r="P121" s="25">
        <v>2</v>
      </c>
      <c r="Q121" s="25" t="s">
        <v>162</v>
      </c>
      <c r="R121" s="178">
        <v>0</v>
      </c>
      <c r="S121" s="178">
        <v>4</v>
      </c>
      <c r="T121" s="178">
        <v>6</v>
      </c>
      <c r="U121" s="178">
        <v>0</v>
      </c>
      <c r="V121" s="178">
        <v>1</v>
      </c>
      <c r="W121" s="178">
        <v>0</v>
      </c>
      <c r="X121" s="178">
        <v>0</v>
      </c>
      <c r="Y121" s="178">
        <v>2</v>
      </c>
      <c r="Z121" s="178">
        <v>0</v>
      </c>
      <c r="AA121" s="178">
        <v>0</v>
      </c>
      <c r="AB121" s="25" t="s">
        <v>146</v>
      </c>
      <c r="AC121" s="71" t="s">
        <v>31</v>
      </c>
      <c r="AD121" s="71">
        <v>72</v>
      </c>
      <c r="AE121" s="71">
        <v>72</v>
      </c>
      <c r="AF121" s="71">
        <v>78</v>
      </c>
      <c r="AG121" s="131">
        <v>108</v>
      </c>
      <c r="AH121" s="147">
        <v>108</v>
      </c>
      <c r="AI121" s="72">
        <v>108</v>
      </c>
      <c r="AJ121" s="72">
        <v>108</v>
      </c>
      <c r="AK121" s="71">
        <f>AE121+AF121+AG121+AH121+AI121+AJ121</f>
        <v>582</v>
      </c>
      <c r="AL121" s="16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47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181">
        <v>0</v>
      </c>
      <c r="S122" s="181">
        <v>4</v>
      </c>
      <c r="T122" s="181">
        <v>6</v>
      </c>
      <c r="U122" s="181">
        <v>0</v>
      </c>
      <c r="V122" s="181">
        <v>1</v>
      </c>
      <c r="W122" s="181">
        <v>0</v>
      </c>
      <c r="X122" s="181">
        <v>0</v>
      </c>
      <c r="Y122" s="181">
        <v>2</v>
      </c>
      <c r="Z122" s="181">
        <v>0</v>
      </c>
      <c r="AA122" s="181">
        <v>1</v>
      </c>
      <c r="AB122" s="28" t="s">
        <v>118</v>
      </c>
      <c r="AC122" s="18" t="s">
        <v>36</v>
      </c>
      <c r="AD122" s="18">
        <v>2</v>
      </c>
      <c r="AE122" s="18">
        <v>2</v>
      </c>
      <c r="AF122" s="18">
        <v>3</v>
      </c>
      <c r="AG122" s="19">
        <v>3</v>
      </c>
      <c r="AH122" s="141">
        <v>3</v>
      </c>
      <c r="AI122" s="19">
        <v>3</v>
      </c>
      <c r="AJ122" s="19">
        <v>3</v>
      </c>
      <c r="AK122" s="18">
        <v>3</v>
      </c>
      <c r="AL122" s="20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20.25">
      <c r="A123" s="40">
        <v>7</v>
      </c>
      <c r="B123" s="40">
        <v>0</v>
      </c>
      <c r="C123" s="40">
        <v>0</v>
      </c>
      <c r="D123" s="40">
        <v>0</v>
      </c>
      <c r="E123" s="40">
        <v>7</v>
      </c>
      <c r="F123" s="40">
        <v>0</v>
      </c>
      <c r="G123" s="40">
        <v>2</v>
      </c>
      <c r="H123" s="40">
        <v>0</v>
      </c>
      <c r="I123" s="40">
        <v>4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176">
        <v>0</v>
      </c>
      <c r="S123" s="176">
        <v>4</v>
      </c>
      <c r="T123" s="176">
        <v>7</v>
      </c>
      <c r="U123" s="176">
        <v>0</v>
      </c>
      <c r="V123" s="176">
        <v>0</v>
      </c>
      <c r="W123" s="176">
        <v>0</v>
      </c>
      <c r="X123" s="176">
        <v>0</v>
      </c>
      <c r="Y123" s="176">
        <v>0</v>
      </c>
      <c r="Z123" s="176">
        <v>0</v>
      </c>
      <c r="AA123" s="176">
        <v>0</v>
      </c>
      <c r="AB123" s="24" t="s">
        <v>119</v>
      </c>
      <c r="AC123" s="41" t="s">
        <v>31</v>
      </c>
      <c r="AD123" s="41">
        <v>0</v>
      </c>
      <c r="AE123" s="41">
        <v>0</v>
      </c>
      <c r="AF123" s="41">
        <v>971.3</v>
      </c>
      <c r="AG123" s="130">
        <v>40</v>
      </c>
      <c r="AH123" s="146">
        <v>40</v>
      </c>
      <c r="AI123" s="42">
        <f>AI124</f>
        <v>40</v>
      </c>
      <c r="AJ123" s="42">
        <f>AJ124</f>
        <v>40</v>
      </c>
      <c r="AK123" s="41">
        <f>AE123+AF123+AG123+AH123+AI123+AJ123</f>
        <v>1131.3</v>
      </c>
      <c r="AL123" s="16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217.5" customHeight="1">
      <c r="A124" s="93">
        <v>7</v>
      </c>
      <c r="B124" s="93">
        <v>0</v>
      </c>
      <c r="C124" s="93">
        <v>0</v>
      </c>
      <c r="D124" s="93">
        <v>1</v>
      </c>
      <c r="E124" s="93">
        <v>0</v>
      </c>
      <c r="F124" s="93">
        <v>0</v>
      </c>
      <c r="G124" s="93">
        <v>3</v>
      </c>
      <c r="H124" s="93">
        <v>0</v>
      </c>
      <c r="I124" s="93">
        <v>4</v>
      </c>
      <c r="J124" s="93">
        <v>7</v>
      </c>
      <c r="K124" s="93">
        <v>0</v>
      </c>
      <c r="L124" s="93">
        <v>0</v>
      </c>
      <c r="M124" s="93">
        <v>0</v>
      </c>
      <c r="N124" s="93">
        <v>0</v>
      </c>
      <c r="O124" s="67"/>
      <c r="P124" s="67"/>
      <c r="Q124" s="67"/>
      <c r="R124" s="177">
        <v>0</v>
      </c>
      <c r="S124" s="177">
        <v>4</v>
      </c>
      <c r="T124" s="177">
        <v>7</v>
      </c>
      <c r="U124" s="177">
        <v>0</v>
      </c>
      <c r="V124" s="177">
        <v>1</v>
      </c>
      <c r="W124" s="177">
        <v>0</v>
      </c>
      <c r="X124" s="177">
        <v>0</v>
      </c>
      <c r="Y124" s="177">
        <v>0</v>
      </c>
      <c r="Z124" s="177">
        <v>0</v>
      </c>
      <c r="AA124" s="177">
        <v>0</v>
      </c>
      <c r="AB124" s="68" t="s">
        <v>120</v>
      </c>
      <c r="AC124" s="69" t="s">
        <v>31</v>
      </c>
      <c r="AD124" s="69">
        <v>0</v>
      </c>
      <c r="AE124" s="69">
        <v>0</v>
      </c>
      <c r="AF124" s="69">
        <v>971.3</v>
      </c>
      <c r="AG124" s="19">
        <v>40</v>
      </c>
      <c r="AH124" s="141">
        <v>40</v>
      </c>
      <c r="AI124" s="70">
        <v>40</v>
      </c>
      <c r="AJ124" s="70">
        <v>40</v>
      </c>
      <c r="AK124" s="69">
        <f>AE124+AF124+AG124+AH124+AI124+AJ124</f>
        <v>1131.3</v>
      </c>
      <c r="AL124" s="16">
        <f>AK127+AK129+AK131+AK133</f>
        <v>1131.3</v>
      </c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37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5">
        <v>0</v>
      </c>
      <c r="S125" s="175">
        <v>4</v>
      </c>
      <c r="T125" s="175">
        <v>7</v>
      </c>
      <c r="U125" s="175">
        <v>0</v>
      </c>
      <c r="V125" s="175">
        <v>1</v>
      </c>
      <c r="W125" s="175">
        <v>0</v>
      </c>
      <c r="X125" s="175">
        <v>0</v>
      </c>
      <c r="Y125" s="175">
        <v>0</v>
      </c>
      <c r="Z125" s="175">
        <v>0</v>
      </c>
      <c r="AA125" s="175">
        <v>1</v>
      </c>
      <c r="AB125" s="25" t="s">
        <v>182</v>
      </c>
      <c r="AC125" s="15" t="s">
        <v>34</v>
      </c>
      <c r="AD125" s="15">
        <v>42.5</v>
      </c>
      <c r="AE125" s="15">
        <v>0</v>
      </c>
      <c r="AF125" s="15">
        <v>0</v>
      </c>
      <c r="AG125" s="19">
        <v>0</v>
      </c>
      <c r="AH125" s="141">
        <v>49</v>
      </c>
      <c r="AI125" s="116">
        <v>49.4</v>
      </c>
      <c r="AJ125" s="116">
        <v>49.6</v>
      </c>
      <c r="AK125" s="18">
        <v>49.6</v>
      </c>
      <c r="AL125" s="16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45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5">
        <v>0</v>
      </c>
      <c r="S126" s="175">
        <v>4</v>
      </c>
      <c r="T126" s="175">
        <v>7</v>
      </c>
      <c r="U126" s="175">
        <v>0</v>
      </c>
      <c r="V126" s="175">
        <v>1</v>
      </c>
      <c r="W126" s="175">
        <v>0</v>
      </c>
      <c r="X126" s="175">
        <v>0</v>
      </c>
      <c r="Y126" s="175">
        <v>0</v>
      </c>
      <c r="Z126" s="175">
        <v>0</v>
      </c>
      <c r="AA126" s="175">
        <v>2</v>
      </c>
      <c r="AB126" s="25" t="s">
        <v>121</v>
      </c>
      <c r="AC126" s="15" t="s">
        <v>34</v>
      </c>
      <c r="AD126" s="15">
        <v>45</v>
      </c>
      <c r="AE126" s="15">
        <v>45</v>
      </c>
      <c r="AF126" s="15">
        <v>47</v>
      </c>
      <c r="AG126" s="19">
        <v>49</v>
      </c>
      <c r="AH126" s="141">
        <v>53</v>
      </c>
      <c r="AI126" s="116">
        <v>55</v>
      </c>
      <c r="AJ126" s="116">
        <v>56</v>
      </c>
      <c r="AK126" s="18">
        <v>56</v>
      </c>
      <c r="AL126" s="16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297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178">
        <v>0</v>
      </c>
      <c r="S127" s="178">
        <v>4</v>
      </c>
      <c r="T127" s="178">
        <v>7</v>
      </c>
      <c r="U127" s="178">
        <v>0</v>
      </c>
      <c r="V127" s="178">
        <v>1</v>
      </c>
      <c r="W127" s="178">
        <v>0</v>
      </c>
      <c r="X127" s="178">
        <v>0</v>
      </c>
      <c r="Y127" s="178">
        <v>1</v>
      </c>
      <c r="Z127" s="178">
        <v>0</v>
      </c>
      <c r="AA127" s="178">
        <v>0</v>
      </c>
      <c r="AB127" s="25" t="s">
        <v>147</v>
      </c>
      <c r="AC127" s="71" t="s">
        <v>31</v>
      </c>
      <c r="AD127" s="71"/>
      <c r="AE127" s="71">
        <v>0</v>
      </c>
      <c r="AF127" s="71">
        <v>635.8</v>
      </c>
      <c r="AG127" s="131">
        <v>0</v>
      </c>
      <c r="AH127" s="147">
        <v>0</v>
      </c>
      <c r="AI127" s="72">
        <v>0</v>
      </c>
      <c r="AJ127" s="72">
        <v>0</v>
      </c>
      <c r="AK127" s="110">
        <f>AF127</f>
        <v>635.8</v>
      </c>
      <c r="AL127" s="16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1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5">
        <v>0</v>
      </c>
      <c r="S128" s="175">
        <v>4</v>
      </c>
      <c r="T128" s="175">
        <v>7</v>
      </c>
      <c r="U128" s="175">
        <v>0</v>
      </c>
      <c r="V128" s="175">
        <v>1</v>
      </c>
      <c r="W128" s="175">
        <v>0</v>
      </c>
      <c r="X128" s="175">
        <v>0</v>
      </c>
      <c r="Y128" s="175">
        <v>1</v>
      </c>
      <c r="Z128" s="175">
        <v>0</v>
      </c>
      <c r="AA128" s="175">
        <v>1</v>
      </c>
      <c r="AB128" s="25" t="s">
        <v>122</v>
      </c>
      <c r="AC128" s="15" t="s">
        <v>36</v>
      </c>
      <c r="AD128" s="15">
        <v>650</v>
      </c>
      <c r="AE128" s="15">
        <v>650</v>
      </c>
      <c r="AF128" s="15">
        <v>700</v>
      </c>
      <c r="AG128" s="19">
        <v>0</v>
      </c>
      <c r="AH128" s="141">
        <v>0</v>
      </c>
      <c r="AI128" s="116">
        <v>0</v>
      </c>
      <c r="AJ128" s="116">
        <v>0</v>
      </c>
      <c r="AK128" s="15">
        <v>700</v>
      </c>
      <c r="AL128" s="16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28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178">
        <v>0</v>
      </c>
      <c r="S129" s="178">
        <v>4</v>
      </c>
      <c r="T129" s="178">
        <v>7</v>
      </c>
      <c r="U129" s="178">
        <v>0</v>
      </c>
      <c r="V129" s="178">
        <v>1</v>
      </c>
      <c r="W129" s="178">
        <v>0</v>
      </c>
      <c r="X129" s="178">
        <v>0</v>
      </c>
      <c r="Y129" s="178">
        <v>2</v>
      </c>
      <c r="Z129" s="178">
        <v>0</v>
      </c>
      <c r="AA129" s="178">
        <v>0</v>
      </c>
      <c r="AB129" s="25" t="s">
        <v>148</v>
      </c>
      <c r="AC129" s="71" t="s">
        <v>31</v>
      </c>
      <c r="AD129" s="71"/>
      <c r="AE129" s="71">
        <v>0</v>
      </c>
      <c r="AF129" s="71">
        <v>272.5</v>
      </c>
      <c r="AG129" s="131">
        <v>0</v>
      </c>
      <c r="AH129" s="147">
        <v>0</v>
      </c>
      <c r="AI129" s="72">
        <v>0</v>
      </c>
      <c r="AJ129" s="72">
        <v>0</v>
      </c>
      <c r="AK129" s="71">
        <f>AF129</f>
        <v>272.5</v>
      </c>
      <c r="AL129" s="16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31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5">
        <v>0</v>
      </c>
      <c r="S130" s="175">
        <v>4</v>
      </c>
      <c r="T130" s="175">
        <v>7</v>
      </c>
      <c r="U130" s="175">
        <v>0</v>
      </c>
      <c r="V130" s="175">
        <v>1</v>
      </c>
      <c r="W130" s="175">
        <v>0</v>
      </c>
      <c r="X130" s="175">
        <v>0</v>
      </c>
      <c r="Y130" s="175">
        <v>2</v>
      </c>
      <c r="Z130" s="175">
        <v>0</v>
      </c>
      <c r="AA130" s="175">
        <v>1</v>
      </c>
      <c r="AB130" s="25" t="s">
        <v>123</v>
      </c>
      <c r="AC130" s="15" t="s">
        <v>36</v>
      </c>
      <c r="AD130" s="15">
        <v>650</v>
      </c>
      <c r="AE130" s="15">
        <v>650</v>
      </c>
      <c r="AF130" s="15">
        <v>700</v>
      </c>
      <c r="AG130" s="19">
        <v>0</v>
      </c>
      <c r="AH130" s="141">
        <v>0</v>
      </c>
      <c r="AI130" s="116">
        <v>0</v>
      </c>
      <c r="AJ130" s="116">
        <v>0</v>
      </c>
      <c r="AK130" s="18">
        <v>700</v>
      </c>
      <c r="AL130" s="26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295.5" customHeight="1">
      <c r="A131" s="74">
        <v>7</v>
      </c>
      <c r="B131" s="74">
        <v>0</v>
      </c>
      <c r="C131" s="74">
        <v>0</v>
      </c>
      <c r="D131" s="74">
        <v>0</v>
      </c>
      <c r="E131" s="74">
        <v>7</v>
      </c>
      <c r="F131" s="74">
        <v>0</v>
      </c>
      <c r="G131" s="74">
        <v>2</v>
      </c>
      <c r="H131" s="74">
        <v>0</v>
      </c>
      <c r="I131" s="74">
        <v>4</v>
      </c>
      <c r="J131" s="74">
        <v>7</v>
      </c>
      <c r="K131" s="74">
        <v>0</v>
      </c>
      <c r="L131" s="74">
        <v>1</v>
      </c>
      <c r="M131" s="74">
        <v>2</v>
      </c>
      <c r="N131" s="74">
        <v>0</v>
      </c>
      <c r="O131" s="74">
        <v>0</v>
      </c>
      <c r="P131" s="74">
        <v>3</v>
      </c>
      <c r="Q131" s="74" t="s">
        <v>161</v>
      </c>
      <c r="R131" s="168">
        <v>0</v>
      </c>
      <c r="S131" s="168">
        <v>4</v>
      </c>
      <c r="T131" s="168">
        <v>7</v>
      </c>
      <c r="U131" s="168">
        <v>0</v>
      </c>
      <c r="V131" s="168">
        <v>1</v>
      </c>
      <c r="W131" s="168">
        <v>0</v>
      </c>
      <c r="X131" s="168">
        <v>0</v>
      </c>
      <c r="Y131" s="168">
        <v>3</v>
      </c>
      <c r="Z131" s="168">
        <v>0</v>
      </c>
      <c r="AA131" s="168">
        <v>0</v>
      </c>
      <c r="AB131" s="25" t="s">
        <v>149</v>
      </c>
      <c r="AC131" s="71" t="s">
        <v>31</v>
      </c>
      <c r="AD131" s="71">
        <v>0</v>
      </c>
      <c r="AE131" s="71">
        <v>0</v>
      </c>
      <c r="AF131" s="71">
        <v>40</v>
      </c>
      <c r="AG131" s="131">
        <v>40</v>
      </c>
      <c r="AH131" s="147">
        <v>40</v>
      </c>
      <c r="AI131" s="72">
        <v>40</v>
      </c>
      <c r="AJ131" s="72">
        <v>40</v>
      </c>
      <c r="AK131" s="71">
        <f>AE131+AF131+AG131+AH131+AI131+AJ131</f>
        <v>200</v>
      </c>
      <c r="AL131" s="26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164">
        <v>0</v>
      </c>
      <c r="S132" s="164">
        <v>4</v>
      </c>
      <c r="T132" s="164">
        <v>7</v>
      </c>
      <c r="U132" s="164">
        <v>0</v>
      </c>
      <c r="V132" s="164">
        <v>1</v>
      </c>
      <c r="W132" s="164">
        <v>0</v>
      </c>
      <c r="X132" s="164">
        <v>0</v>
      </c>
      <c r="Y132" s="164">
        <v>3</v>
      </c>
      <c r="Z132" s="164">
        <v>0</v>
      </c>
      <c r="AA132" s="164">
        <v>1</v>
      </c>
      <c r="AB132" s="25" t="s">
        <v>124</v>
      </c>
      <c r="AC132" s="15" t="s">
        <v>36</v>
      </c>
      <c r="AD132" s="15">
        <v>650</v>
      </c>
      <c r="AE132" s="15">
        <v>650</v>
      </c>
      <c r="AF132" s="15">
        <v>700</v>
      </c>
      <c r="AG132" s="19">
        <v>720</v>
      </c>
      <c r="AH132" s="141">
        <v>750</v>
      </c>
      <c r="AI132" s="116">
        <v>755</v>
      </c>
      <c r="AJ132" s="116">
        <v>758</v>
      </c>
      <c r="AK132" s="18">
        <v>758</v>
      </c>
      <c r="AL132" s="26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207" customHeight="1">
      <c r="A133" s="27">
        <v>0</v>
      </c>
      <c r="B133" s="27">
        <v>5</v>
      </c>
      <c r="C133" s="27">
        <v>0</v>
      </c>
      <c r="D133" s="27">
        <v>1</v>
      </c>
      <c r="E133" s="27">
        <v>0</v>
      </c>
      <c r="F133" s="27">
        <v>0</v>
      </c>
      <c r="G133" s="27">
        <v>3</v>
      </c>
      <c r="H133" s="27">
        <v>0</v>
      </c>
      <c r="I133" s="27">
        <v>4</v>
      </c>
      <c r="J133" s="27">
        <v>7</v>
      </c>
      <c r="K133" s="27">
        <v>1</v>
      </c>
      <c r="L133" s="27">
        <v>0</v>
      </c>
      <c r="M133" s="27">
        <v>0</v>
      </c>
      <c r="N133" s="27">
        <v>4</v>
      </c>
      <c r="O133" s="27">
        <v>2</v>
      </c>
      <c r="P133" s="27">
        <v>4</v>
      </c>
      <c r="Q133" s="27">
        <v>4</v>
      </c>
      <c r="R133" s="164">
        <v>0</v>
      </c>
      <c r="S133" s="164">
        <v>4</v>
      </c>
      <c r="T133" s="164">
        <v>7</v>
      </c>
      <c r="U133" s="164">
        <v>0</v>
      </c>
      <c r="V133" s="164">
        <v>1</v>
      </c>
      <c r="W133" s="164">
        <v>0</v>
      </c>
      <c r="X133" s="164">
        <v>0</v>
      </c>
      <c r="Y133" s="164">
        <v>4</v>
      </c>
      <c r="Z133" s="164">
        <v>0</v>
      </c>
      <c r="AA133" s="164">
        <v>0</v>
      </c>
      <c r="AB133" s="25" t="s">
        <v>151</v>
      </c>
      <c r="AC133" s="15" t="s">
        <v>49</v>
      </c>
      <c r="AD133" s="15">
        <v>0</v>
      </c>
      <c r="AE133" s="15">
        <v>0</v>
      </c>
      <c r="AF133" s="15">
        <v>23</v>
      </c>
      <c r="AG133" s="19">
        <v>0</v>
      </c>
      <c r="AH133" s="141">
        <v>0</v>
      </c>
      <c r="AI133" s="116">
        <v>0</v>
      </c>
      <c r="AJ133" s="116">
        <v>0</v>
      </c>
      <c r="AK133" s="18">
        <v>23</v>
      </c>
      <c r="AL133" s="26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7.2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164">
        <v>0</v>
      </c>
      <c r="S134" s="164">
        <v>4</v>
      </c>
      <c r="T134" s="164">
        <v>7</v>
      </c>
      <c r="U134" s="164">
        <v>0</v>
      </c>
      <c r="V134" s="164">
        <v>1</v>
      </c>
      <c r="W134" s="164">
        <v>0</v>
      </c>
      <c r="X134" s="164">
        <v>0</v>
      </c>
      <c r="Y134" s="164">
        <v>4</v>
      </c>
      <c r="Z134" s="164">
        <v>0</v>
      </c>
      <c r="AA134" s="164">
        <v>0</v>
      </c>
      <c r="AB134" s="25" t="s">
        <v>152</v>
      </c>
      <c r="AC134" s="15" t="s">
        <v>153</v>
      </c>
      <c r="AD134" s="15">
        <v>0</v>
      </c>
      <c r="AE134" s="15">
        <v>0</v>
      </c>
      <c r="AF134" s="15">
        <v>1</v>
      </c>
      <c r="AG134" s="19">
        <v>0</v>
      </c>
      <c r="AH134" s="141">
        <v>0</v>
      </c>
      <c r="AI134" s="116">
        <v>0</v>
      </c>
      <c r="AJ134" s="116">
        <v>0</v>
      </c>
      <c r="AK134" s="18">
        <v>1</v>
      </c>
      <c r="AL134" s="26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</sheetData>
  <sheetProtection/>
  <mergeCells count="46">
    <mergeCell ref="R10:S12"/>
    <mergeCell ref="A10:C12"/>
    <mergeCell ref="F10:G12"/>
    <mergeCell ref="D10:E12"/>
    <mergeCell ref="J11:J12"/>
    <mergeCell ref="K11:K12"/>
    <mergeCell ref="L11:L12"/>
    <mergeCell ref="M11:N12"/>
    <mergeCell ref="H11:I12"/>
    <mergeCell ref="AM7:AS7"/>
    <mergeCell ref="AM8:AS8"/>
    <mergeCell ref="AH10:AH12"/>
    <mergeCell ref="AE9:AJ9"/>
    <mergeCell ref="AJ10:AJ12"/>
    <mergeCell ref="AI10:AI12"/>
    <mergeCell ref="AG10:AG12"/>
    <mergeCell ref="A3:R3"/>
    <mergeCell ref="I6:N6"/>
    <mergeCell ref="A5:S5"/>
    <mergeCell ref="AM3:AS3"/>
    <mergeCell ref="AM4:AS4"/>
    <mergeCell ref="AM5:AS5"/>
    <mergeCell ref="AM6:AS6"/>
    <mergeCell ref="AD3:AL3"/>
    <mergeCell ref="AD4:AL4"/>
    <mergeCell ref="AD5:AL5"/>
    <mergeCell ref="AD6:AL6"/>
    <mergeCell ref="AB1:AK1"/>
    <mergeCell ref="A8:R8"/>
    <mergeCell ref="H10:N10"/>
    <mergeCell ref="AB9:AB12"/>
    <mergeCell ref="O10:Q12"/>
    <mergeCell ref="A9:Q9"/>
    <mergeCell ref="R9:AA9"/>
    <mergeCell ref="T10:T12"/>
    <mergeCell ref="U10:U12"/>
    <mergeCell ref="V10:V12"/>
    <mergeCell ref="W10:Y12"/>
    <mergeCell ref="AD7:AL7"/>
    <mergeCell ref="AD8:AL8"/>
    <mergeCell ref="AK10:AK12"/>
    <mergeCell ref="AE10:AE12"/>
    <mergeCell ref="AF10:AF12"/>
    <mergeCell ref="AC9:AC12"/>
    <mergeCell ref="AD9:AD12"/>
    <mergeCell ref="Z10:AA1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2017-09-28T13:36:40Z</cp:lastPrinted>
  <dcterms:created xsi:type="dcterms:W3CDTF">2015-09-07T13:11:45Z</dcterms:created>
  <dcterms:modified xsi:type="dcterms:W3CDTF">2017-09-28T13:39:54Z</dcterms:modified>
  <cp:category/>
  <cp:version/>
  <cp:contentType/>
  <cp:contentStatus/>
</cp:coreProperties>
</file>