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" sheetId="1" r:id="rId1"/>
  </sheets>
  <calcPr calcId="124519"/>
</workbook>
</file>

<file path=xl/calcChain.xml><?xml version="1.0" encoding="utf-8"?>
<calcChain xmlns="http://schemas.openxmlformats.org/spreadsheetml/2006/main">
  <c r="AK108" i="1"/>
  <c r="AG123"/>
  <c r="AK50"/>
  <c r="AK48"/>
  <c r="AK107"/>
  <c r="AK76"/>
  <c r="AK122"/>
  <c r="AK36"/>
  <c r="AK37"/>
  <c r="AK60"/>
  <c r="AK62"/>
  <c r="AK67"/>
  <c r="AK68"/>
  <c r="AK69"/>
  <c r="AK75"/>
  <c r="AK77"/>
  <c r="AK78"/>
  <c r="AK79"/>
  <c r="AK88"/>
  <c r="AK92"/>
  <c r="AK112"/>
  <c r="AK113"/>
  <c r="AK115"/>
  <c r="AK120"/>
  <c r="AK121"/>
  <c r="AK97"/>
  <c r="AK64"/>
  <c r="AK52"/>
  <c r="AK45"/>
  <c r="AK42"/>
  <c r="AK40"/>
  <c r="AK95"/>
  <c r="AK123" l="1"/>
  <c r="AK27"/>
  <c r="AK26" l="1"/>
</calcChain>
</file>

<file path=xl/sharedStrings.xml><?xml version="1.0" encoding="utf-8"?>
<sst xmlns="http://schemas.openxmlformats.org/spreadsheetml/2006/main" count="266" uniqueCount="152">
  <si>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</si>
  <si>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</si>
  <si>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</si>
  <si>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</si>
  <si>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</si>
  <si>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</si>
  <si>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</si>
  <si>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</si>
  <si>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</si>
  <si>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</si>
  <si>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</si>
  <si>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</si>
  <si>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</si>
  <si>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</si>
  <si>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</si>
  <si>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</si>
  <si>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</si>
  <si>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</si>
  <si>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</si>
  <si>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</si>
  <si>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</si>
  <si>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</si>
  <si>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</si>
  <si>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</si>
  <si>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</si>
  <si>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</si>
  <si>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</si>
  <si>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</si>
  <si>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</si>
  <si>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</si>
  <si>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</si>
  <si>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</si>
  <si>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</si>
  <si>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</si>
  <si>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</si>
  <si>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</si>
  <si>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</si>
  <si>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</si>
  <si>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</si>
  <si>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</si>
  <si>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</si>
  <si>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</si>
  <si>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</si>
  <si>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</si>
  <si>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</si>
  <si>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</si>
  <si>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</si>
  <si>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</si>
  <si>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</si>
  <si>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</si>
  <si>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</si>
  <si>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</si>
  <si>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</si>
  <si>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</si>
  <si>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</si>
  <si>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</si>
  <si>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</si>
  <si>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</si>
  <si>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</si>
  <si>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</si>
  <si>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</si>
  <si>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</si>
  <si>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</si>
  <si>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</si>
  <si>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</si>
  <si>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</si>
  <si>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</si>
  <si>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</si>
  <si>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</si>
  <si>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</si>
  <si>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</si>
  <si>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</si>
  <si>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</si>
  <si>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</si>
  <si>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</si>
  <si>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</si>
  <si>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</si>
  <si>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</si>
  <si>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</si>
  <si>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</si>
  <si>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</si>
  <si>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</si>
  <si>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</si>
  <si>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</si>
  <si>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</si>
  <si>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</si>
  <si>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</si>
  <si>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</si>
  <si>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</si>
  <si>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</si>
  <si>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</si>
  <si>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</si>
  <si>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</si>
  <si>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</si>
  <si>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</si>
  <si>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</si>
  <si>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</si>
  <si>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</si>
  <si>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</si>
  <si>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</si>
  <si>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</si>
  <si>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</si>
  <si>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</si>
  <si>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</si>
  <si>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</si>
  <si>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</si>
  <si>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</si>
  <si>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</si>
  <si>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</si>
  <si>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</si>
  <si>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</si>
  <si>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</si>
  <si>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</si>
  <si>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д</t>
  </si>
  <si>
    <t>S</t>
  </si>
  <si>
    <t>Г</t>
  </si>
  <si>
    <t>Ж</t>
  </si>
  <si>
    <t>2. Цель - цель муниципальной программы;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</si>
  <si>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</si>
  <si>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</si>
  <si>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</si>
  <si>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</si>
  <si>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</si>
  <si>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</si>
  <si>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Н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</si>
  <si>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</si>
  <si>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</si>
  <si>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</si>
  <si>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 xml:space="preserve">от  г.   №             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</si>
  <si>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2014-2019 годы"</t>
  </si>
  <si>
    <t>_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</si>
  <si>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</si>
  <si>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</si>
  <si>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</si>
  <si>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</si>
  <si>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</si>
  <si>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</si>
  <si>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</si>
  <si>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2 "Штатная численность отдела ЗАГС администрации Западнодвинского районаТверской области"</t>
  </si>
  <si>
    <t>Показатель 2 "Количество редакций районных и городских газет, которым оказана поддержка в рамках мероприятия"</t>
  </si>
  <si>
    <t>ед</t>
  </si>
  <si>
    <t>Мероприятие 2.002 "Обеспечение деятельности МКУ "Межведомственная централизованнная бухгалтерия "</t>
  </si>
  <si>
    <t>Показатель 2 "Количество обслуживаемых организаций МКУ "Межведомственная централизованная бухгалтерия"</t>
  </si>
  <si>
    <t>55</t>
  </si>
  <si>
    <t>в</t>
  </si>
  <si>
    <t>Муниципальное управление в муниципальном образовании Западнодвинский район Тверской области на 2014-2019 г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</si>
  <si>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</si>
  <si>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О</t>
  </si>
  <si>
    <t>Мероприятие 2.003
"Осуществление отдельных
 государственных полномочий
 по организации деятельности
 выполнения отчетности, согласно Закона Тверской области № 22-ЗО от 07.04.2016 г.».</t>
  </si>
  <si>
    <t>тыс.
руб</t>
  </si>
  <si>
    <t>Показатель 1 
«Количество
 организационных
 мероприятий в
 области обращения
 с твердыми 
коммунальными
 отходами»</t>
  </si>
  <si>
    <t>Значение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</si>
</sst>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49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64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3"/>
  <sheetViews>
    <sheetView tabSelected="1" topLeftCell="A108" zoomScale="82" zoomScaleNormal="82" workbookViewId="0">
      <selection activeCell="AG108" sqref="AG108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" style="6" customWidth="1"/>
    <col min="31" max="31" width="7.85546875" style="6" customWidth="1"/>
    <col min="32" max="32" width="8.42578125" style="6" customWidth="1"/>
    <col min="33" max="33" width="8" style="6" customWidth="1"/>
    <col min="34" max="34" width="8.140625" style="6" customWidth="1"/>
    <col min="35" max="35" width="7.85546875" style="6" customWidth="1"/>
    <col min="36" max="36" width="7.7109375" style="6" customWidth="1"/>
    <col min="37" max="37" width="11.5703125" style="6" customWidth="1"/>
    <col min="38" max="16384" width="9.140625" style="6"/>
  </cols>
  <sheetData>
    <row r="1" spans="1:37">
      <c r="AB1" s="61" t="s">
        <v>127</v>
      </c>
      <c r="AC1" s="61"/>
      <c r="AD1" s="61"/>
      <c r="AE1" s="61"/>
      <c r="AF1" s="61"/>
      <c r="AG1" s="61"/>
      <c r="AH1" s="61"/>
      <c r="AI1" s="61"/>
      <c r="AJ1" s="8"/>
      <c r="AK1" s="8"/>
    </row>
    <row r="2" spans="1:37">
      <c r="AB2" s="61" t="s">
        <v>128</v>
      </c>
      <c r="AC2" s="61"/>
      <c r="AD2" s="61"/>
      <c r="AE2" s="61"/>
      <c r="AF2" s="61"/>
      <c r="AG2" s="61"/>
      <c r="AH2" s="61"/>
      <c r="AI2" s="61"/>
      <c r="AJ2" s="8"/>
      <c r="AK2" s="8"/>
    </row>
    <row r="3" spans="1:37" ht="12.75" customHeight="1">
      <c r="AB3" s="62" t="s">
        <v>129</v>
      </c>
      <c r="AC3" s="62"/>
      <c r="AD3" s="62"/>
      <c r="AE3" s="62"/>
      <c r="AF3" s="62"/>
      <c r="AG3" s="62"/>
      <c r="AH3" s="62"/>
      <c r="AI3" s="62"/>
      <c r="AJ3" s="62"/>
      <c r="AK3" s="62"/>
    </row>
    <row r="4" spans="1:37"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1:37" s="1" customFormat="1" ht="12.75" customHeight="1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s="1" customFormat="1" ht="12.75" customHeight="1"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s="1" customFormat="1" ht="54" customHeight="1">
      <c r="H7" s="57" t="s">
        <v>145</v>
      </c>
      <c r="I7" s="57"/>
      <c r="J7" s="57"/>
      <c r="K7" s="57"/>
      <c r="L7" s="57"/>
      <c r="M7" s="57"/>
      <c r="N7" s="57"/>
      <c r="O7" s="57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 s="1" customFormat="1" ht="14.25" customHeight="1">
      <c r="F9" s="59" t="s">
        <v>16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AB9" s="62"/>
      <c r="AC9" s="62"/>
      <c r="AD9" s="62"/>
      <c r="AE9" s="62"/>
      <c r="AF9" s="62"/>
      <c r="AG9" s="62"/>
      <c r="AH9" s="62"/>
      <c r="AI9" s="62"/>
      <c r="AJ9" s="62"/>
      <c r="AK9" s="62"/>
    </row>
    <row r="10" spans="1:37" s="1" customFormat="1" ht="12.75" customHeight="1"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s="1" customFormat="1" ht="21.75" customHeight="1">
      <c r="A11" s="58" t="s">
        <v>111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AD11" s="58"/>
      <c r="AE11" s="58"/>
      <c r="AF11" s="58"/>
      <c r="AG11" s="58"/>
      <c r="AH11" s="58"/>
      <c r="AI11" s="58"/>
      <c r="AJ11" s="58"/>
      <c r="AK11" s="58"/>
    </row>
    <row r="12" spans="1:37" s="1" customFormat="1"/>
    <row r="13" spans="1:37" s="1" customFormat="1">
      <c r="A13" s="60" t="s">
        <v>1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37" s="1" customFormat="1">
      <c r="A14" s="58" t="s">
        <v>23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37" s="1" customFormat="1">
      <c r="A15" s="58" t="s">
        <v>117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37" s="1" customFormat="1" ht="24.75" customHeight="1">
      <c r="A16" s="2">
        <v>3</v>
      </c>
      <c r="B16" s="59" t="s">
        <v>24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1:37" s="1" customFormat="1" ht="17.25" customHeight="1">
      <c r="A17" s="58" t="s">
        <v>22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37" s="1" customFormat="1" ht="17.25" customHeight="1">
      <c r="A18" s="58" t="s">
        <v>25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37" s="1" customFormat="1" ht="18.75" customHeight="1">
      <c r="A19" s="58" t="s">
        <v>26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37" s="2" customFormat="1" ht="17.25" customHeight="1">
      <c r="A20" s="58" t="s">
        <v>27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1:37" s="1" customFormat="1"/>
    <row r="22" spans="1:37" s="1" customFormat="1" ht="91.5" customHeight="1">
      <c r="A22" s="63" t="s">
        <v>18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0" t="s">
        <v>7</v>
      </c>
      <c r="S22" s="70"/>
      <c r="T22" s="70"/>
      <c r="U22" s="70"/>
      <c r="V22" s="70"/>
      <c r="W22" s="70"/>
      <c r="X22" s="70"/>
      <c r="Y22" s="70"/>
      <c r="Z22" s="70"/>
      <c r="AA22" s="77"/>
      <c r="AB22" s="66" t="s">
        <v>20</v>
      </c>
      <c r="AC22" s="66" t="s">
        <v>12</v>
      </c>
      <c r="AD22" s="66" t="s">
        <v>112</v>
      </c>
      <c r="AE22" s="69" t="s">
        <v>13</v>
      </c>
      <c r="AF22" s="70"/>
      <c r="AG22" s="70"/>
      <c r="AH22" s="70"/>
      <c r="AI22" s="70"/>
      <c r="AJ22" s="77"/>
      <c r="AK22" s="31" t="s">
        <v>14</v>
      </c>
    </row>
    <row r="23" spans="1:37" s="1" customFormat="1" ht="73.5" customHeight="1">
      <c r="A23" s="64" t="s">
        <v>2</v>
      </c>
      <c r="B23" s="74"/>
      <c r="C23" s="75"/>
      <c r="D23" s="64" t="s">
        <v>3</v>
      </c>
      <c r="E23" s="75"/>
      <c r="F23" s="64" t="s">
        <v>4</v>
      </c>
      <c r="G23" s="75"/>
      <c r="H23" s="69" t="s">
        <v>17</v>
      </c>
      <c r="I23" s="70"/>
      <c r="J23" s="70"/>
      <c r="K23" s="70"/>
      <c r="L23" s="70"/>
      <c r="M23" s="70"/>
      <c r="N23" s="70"/>
      <c r="O23" s="70"/>
      <c r="P23" s="70"/>
      <c r="Q23" s="77"/>
      <c r="R23" s="64" t="s">
        <v>5</v>
      </c>
      <c r="S23" s="75"/>
      <c r="T23" s="66" t="s">
        <v>6</v>
      </c>
      <c r="U23" s="66" t="s">
        <v>8</v>
      </c>
      <c r="V23" s="66" t="s">
        <v>9</v>
      </c>
      <c r="W23" s="64" t="s">
        <v>10</v>
      </c>
      <c r="X23" s="74"/>
      <c r="Y23" s="75"/>
      <c r="Z23" s="64" t="s">
        <v>11</v>
      </c>
      <c r="AA23" s="75"/>
      <c r="AB23" s="67"/>
      <c r="AC23" s="67"/>
      <c r="AD23" s="67"/>
      <c r="AE23" s="66">
        <v>2014</v>
      </c>
      <c r="AF23" s="66">
        <v>2015</v>
      </c>
      <c r="AG23" s="72">
        <v>2016</v>
      </c>
      <c r="AH23" s="64">
        <v>2017</v>
      </c>
      <c r="AI23" s="63">
        <v>2018</v>
      </c>
      <c r="AJ23" s="71">
        <v>2019</v>
      </c>
      <c r="AK23" s="66" t="s">
        <v>151</v>
      </c>
    </row>
    <row r="24" spans="1:37" s="1" customFormat="1" ht="139.5" customHeight="1">
      <c r="A24" s="65"/>
      <c r="B24" s="57"/>
      <c r="C24" s="76"/>
      <c r="D24" s="65"/>
      <c r="E24" s="76"/>
      <c r="F24" s="65"/>
      <c r="G24" s="76"/>
      <c r="H24" s="69" t="s">
        <v>5</v>
      </c>
      <c r="I24" s="77"/>
      <c r="J24" s="5" t="s">
        <v>6</v>
      </c>
      <c r="K24" s="69" t="s">
        <v>9</v>
      </c>
      <c r="L24" s="77"/>
      <c r="M24" s="69" t="s">
        <v>19</v>
      </c>
      <c r="N24" s="70"/>
      <c r="O24" s="70"/>
      <c r="P24" s="70"/>
      <c r="Q24" s="77"/>
      <c r="R24" s="65"/>
      <c r="S24" s="76"/>
      <c r="T24" s="68"/>
      <c r="U24" s="68"/>
      <c r="V24" s="68"/>
      <c r="W24" s="65"/>
      <c r="X24" s="57"/>
      <c r="Y24" s="76"/>
      <c r="Z24" s="65"/>
      <c r="AA24" s="76"/>
      <c r="AB24" s="68"/>
      <c r="AC24" s="68"/>
      <c r="AD24" s="68"/>
      <c r="AE24" s="68"/>
      <c r="AF24" s="68"/>
      <c r="AG24" s="73"/>
      <c r="AH24" s="65"/>
      <c r="AI24" s="63"/>
      <c r="AJ24" s="71"/>
      <c r="AK24" s="68"/>
    </row>
    <row r="25" spans="1:37" s="1" customFormat="1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1">
        <v>33</v>
      </c>
      <c r="AH25" s="4">
        <v>34</v>
      </c>
      <c r="AI25" s="4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30">
        <v>30463.8</v>
      </c>
      <c r="AH26" s="43">
        <v>27976.1</v>
      </c>
      <c r="AI26" s="43">
        <v>27106</v>
      </c>
      <c r="AJ26" s="43">
        <v>26875.9</v>
      </c>
      <c r="AK26" s="55">
        <f>SUM(AE26:AJ26)</f>
        <v>169174.1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30">
        <v>5735.9</v>
      </c>
      <c r="AH27" s="43">
        <v>4006.6</v>
      </c>
      <c r="AI27" s="43">
        <v>3936.5</v>
      </c>
      <c r="AJ27" s="43">
        <v>3906.4</v>
      </c>
      <c r="AK27" s="44">
        <f>SUM(AE27:AJ27)</f>
        <v>28405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23" t="s">
        <v>30</v>
      </c>
      <c r="AH28" s="9" t="s">
        <v>30</v>
      </c>
      <c r="AI28" s="9" t="s">
        <v>30</v>
      </c>
      <c r="AJ28" s="9" t="s">
        <v>130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131</v>
      </c>
      <c r="AC29" s="12" t="s">
        <v>31</v>
      </c>
      <c r="AD29" s="9">
        <v>60</v>
      </c>
      <c r="AE29" s="9">
        <v>65</v>
      </c>
      <c r="AF29" s="9">
        <v>70</v>
      </c>
      <c r="AG29" s="23">
        <v>75</v>
      </c>
      <c r="AH29" s="9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132</v>
      </c>
      <c r="AC30" s="12" t="s">
        <v>31</v>
      </c>
      <c r="AD30" s="9">
        <v>65</v>
      </c>
      <c r="AE30" s="9">
        <v>70</v>
      </c>
      <c r="AF30" s="9">
        <v>75</v>
      </c>
      <c r="AG30" s="23">
        <v>80</v>
      </c>
      <c r="AH30" s="9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136</v>
      </c>
      <c r="AC31" s="12" t="s">
        <v>31</v>
      </c>
      <c r="AD31" s="9">
        <v>60</v>
      </c>
      <c r="AE31" s="9">
        <v>65</v>
      </c>
      <c r="AF31" s="9">
        <v>70</v>
      </c>
      <c r="AG31" s="23">
        <v>75</v>
      </c>
      <c r="AH31" s="9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135</v>
      </c>
      <c r="AC32" s="12" t="s">
        <v>31</v>
      </c>
      <c r="AD32" s="9">
        <v>80</v>
      </c>
      <c r="AE32" s="9">
        <v>82</v>
      </c>
      <c r="AF32" s="9">
        <v>84</v>
      </c>
      <c r="AG32" s="23">
        <v>86</v>
      </c>
      <c r="AH32" s="9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133</v>
      </c>
      <c r="AC33" s="12" t="s">
        <v>31</v>
      </c>
      <c r="AD33" s="9">
        <v>65</v>
      </c>
      <c r="AE33" s="9">
        <v>70</v>
      </c>
      <c r="AF33" s="9">
        <v>75</v>
      </c>
      <c r="AG33" s="23">
        <v>80</v>
      </c>
      <c r="AH33" s="9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23" t="s">
        <v>30</v>
      </c>
      <c r="AH34" s="9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134</v>
      </c>
      <c r="AC35" s="12" t="s">
        <v>31</v>
      </c>
      <c r="AD35" s="9">
        <v>60</v>
      </c>
      <c r="AE35" s="9">
        <v>70</v>
      </c>
      <c r="AF35" s="9">
        <v>75</v>
      </c>
      <c r="AG35" s="23">
        <v>80</v>
      </c>
      <c r="AH35" s="9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22">
        <v>591.79999999999995</v>
      </c>
      <c r="AH36" s="10">
        <v>451.3</v>
      </c>
      <c r="AI36" s="10">
        <v>451.2</v>
      </c>
      <c r="AJ36" s="10">
        <v>451.1</v>
      </c>
      <c r="AK36" s="10">
        <f>AJ36+AI36+AH36+AG36+AF36+AE36</f>
        <v>2993.2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22">
        <v>591.79999999999995</v>
      </c>
      <c r="AH37" s="10">
        <v>451.3</v>
      </c>
      <c r="AI37" s="10">
        <v>451.2</v>
      </c>
      <c r="AJ37" s="10">
        <v>451.1</v>
      </c>
      <c r="AK37" s="10">
        <f>AJ37+AI37+AH37+AG37+AF37+AE37</f>
        <v>2993.2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23">
        <v>100</v>
      </c>
      <c r="AH38" s="9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36</v>
      </c>
      <c r="AC39" s="12" t="s">
        <v>37</v>
      </c>
      <c r="AD39" s="9">
        <v>1</v>
      </c>
      <c r="AE39" s="9">
        <v>1</v>
      </c>
      <c r="AF39" s="9">
        <v>1</v>
      </c>
      <c r="AG39" s="23">
        <v>1</v>
      </c>
      <c r="AH39" s="9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23">
        <v>670</v>
      </c>
      <c r="AH40" s="9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40</v>
      </c>
      <c r="AC41" s="12" t="s">
        <v>37</v>
      </c>
      <c r="AD41" s="9">
        <v>1</v>
      </c>
      <c r="AE41" s="9">
        <v>1</v>
      </c>
      <c r="AF41" s="9">
        <v>1</v>
      </c>
      <c r="AG41" s="23">
        <v>1</v>
      </c>
      <c r="AH41" s="9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23">
        <v>750</v>
      </c>
      <c r="AH42" s="9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42</v>
      </c>
      <c r="AC43" s="12" t="s">
        <v>37</v>
      </c>
      <c r="AD43" s="9">
        <v>1</v>
      </c>
      <c r="AE43" s="9">
        <v>1</v>
      </c>
      <c r="AF43" s="9">
        <v>1</v>
      </c>
      <c r="AG43" s="23">
        <v>1</v>
      </c>
      <c r="AH43" s="9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43</v>
      </c>
      <c r="AC44" s="12" t="s">
        <v>39</v>
      </c>
      <c r="AD44" s="9">
        <v>1</v>
      </c>
      <c r="AE44" s="9">
        <v>1</v>
      </c>
      <c r="AF44" s="9">
        <v>1</v>
      </c>
      <c r="AG44" s="23">
        <v>1</v>
      </c>
      <c r="AH44" s="9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23">
        <v>423.5</v>
      </c>
      <c r="AH45" s="9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23">
        <v>-28.5</v>
      </c>
      <c r="AH46" s="9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138</v>
      </c>
      <c r="AC47" s="12" t="s">
        <v>74</v>
      </c>
      <c r="AD47" s="9">
        <v>1</v>
      </c>
      <c r="AE47" s="9" t="s">
        <v>130</v>
      </c>
      <c r="AF47" s="9" t="s">
        <v>130</v>
      </c>
      <c r="AG47" s="23" t="s">
        <v>130</v>
      </c>
      <c r="AH47" s="9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23">
        <v>168.3</v>
      </c>
      <c r="AH48" s="9">
        <v>0</v>
      </c>
      <c r="AI48" s="9">
        <v>0</v>
      </c>
      <c r="AJ48" s="9">
        <v>0</v>
      </c>
      <c r="AK48" s="9">
        <f>AG48+AF48+AE48</f>
        <v>227.3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23" t="s">
        <v>130</v>
      </c>
      <c r="AH49" s="9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23">
        <v>34.200000000000003</v>
      </c>
      <c r="AH50" s="9">
        <v>0</v>
      </c>
      <c r="AI50" s="9">
        <v>0</v>
      </c>
      <c r="AJ50" s="9">
        <v>0</v>
      </c>
      <c r="AK50" s="9">
        <f>AG50+AF50</f>
        <v>42.800000000000004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22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5" t="s">
        <v>50</v>
      </c>
      <c r="AC52" s="12" t="s">
        <v>39</v>
      </c>
      <c r="AD52" s="9">
        <v>8</v>
      </c>
      <c r="AE52" s="9">
        <v>8</v>
      </c>
      <c r="AF52" s="9">
        <v>8</v>
      </c>
      <c r="AG52" s="23">
        <v>8</v>
      </c>
      <c r="AH52" s="9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5" t="s">
        <v>51</v>
      </c>
      <c r="AC53" s="12" t="s">
        <v>37</v>
      </c>
      <c r="AD53" s="9">
        <v>1</v>
      </c>
      <c r="AE53" s="9">
        <v>1</v>
      </c>
      <c r="AF53" s="9">
        <v>1</v>
      </c>
      <c r="AG53" s="23">
        <v>1</v>
      </c>
      <c r="AH53" s="9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5" t="s">
        <v>52</v>
      </c>
      <c r="AC54" s="12" t="s">
        <v>39</v>
      </c>
      <c r="AD54" s="9">
        <v>8</v>
      </c>
      <c r="AE54" s="9">
        <v>8</v>
      </c>
      <c r="AF54" s="9">
        <v>8</v>
      </c>
      <c r="AG54" s="23">
        <v>8</v>
      </c>
      <c r="AH54" s="9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23">
        <v>1</v>
      </c>
      <c r="AH55" s="9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23">
        <v>8</v>
      </c>
      <c r="AH56" s="9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23">
        <v>1</v>
      </c>
      <c r="AH57" s="9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23">
        <v>4</v>
      </c>
      <c r="AH58" s="9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23">
        <v>1</v>
      </c>
      <c r="AH59" s="9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23">
        <v>170</v>
      </c>
      <c r="AH60" s="9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22">
        <v>0</v>
      </c>
      <c r="AH61" s="10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5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23">
        <v>1800</v>
      </c>
      <c r="AH62" s="9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5" t="s">
        <v>61</v>
      </c>
      <c r="AC63" s="12" t="s">
        <v>37</v>
      </c>
      <c r="AD63" s="9">
        <v>1</v>
      </c>
      <c r="AE63" s="9">
        <v>1</v>
      </c>
      <c r="AF63" s="9">
        <v>1</v>
      </c>
      <c r="AG63" s="23">
        <v>1</v>
      </c>
      <c r="AH63" s="9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5" t="s">
        <v>62</v>
      </c>
      <c r="AC64" s="12" t="s">
        <v>39</v>
      </c>
      <c r="AD64" s="9">
        <v>4</v>
      </c>
      <c r="AE64" s="9">
        <v>4</v>
      </c>
      <c r="AF64" s="9">
        <v>4</v>
      </c>
      <c r="AG64" s="23">
        <v>4</v>
      </c>
      <c r="AH64" s="9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5" t="s">
        <v>63</v>
      </c>
      <c r="AC65" s="12" t="s">
        <v>37</v>
      </c>
      <c r="AD65" s="9">
        <v>1</v>
      </c>
      <c r="AE65" s="9">
        <v>1</v>
      </c>
      <c r="AF65" s="9">
        <v>1</v>
      </c>
      <c r="AG65" s="23">
        <v>1</v>
      </c>
      <c r="AH65" s="9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5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23">
        <v>50</v>
      </c>
      <c r="AH66" s="9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24">
        <v>3360.7</v>
      </c>
      <c r="AH67" s="16">
        <v>1739.6</v>
      </c>
      <c r="AI67" s="16">
        <v>1669.6</v>
      </c>
      <c r="AJ67" s="16">
        <v>1639.6</v>
      </c>
      <c r="AK67" s="45">
        <f>AJ67+AI67+AH67+AG67+AF67+AE67</f>
        <v>15585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25">
        <v>3360.7</v>
      </c>
      <c r="AH68" s="16">
        <v>1739.6</v>
      </c>
      <c r="AI68" s="16">
        <v>1669.6</v>
      </c>
      <c r="AJ68" s="16">
        <v>1639.6</v>
      </c>
      <c r="AK68" s="14">
        <f>AJ68+AI68+AH68+AG68+AF68+AE68</f>
        <v>15585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6">
        <v>153</v>
      </c>
      <c r="AH69" s="13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6">
        <v>58</v>
      </c>
      <c r="AH70" s="13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6">
        <v>55</v>
      </c>
      <c r="AH71" s="13">
        <v>55</v>
      </c>
      <c r="AI71" s="13">
        <v>55</v>
      </c>
      <c r="AJ71" s="34" t="s">
        <v>143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6">
        <v>1</v>
      </c>
      <c r="AH72" s="13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6">
        <v>1</v>
      </c>
      <c r="AH73" s="13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6">
        <v>1</v>
      </c>
      <c r="AH74" s="13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6">
        <v>250</v>
      </c>
      <c r="AH75" s="13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11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6">
        <v>1147.5999999999999</v>
      </c>
      <c r="AH76" s="17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6">
        <v>153</v>
      </c>
      <c r="AH77" s="13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88.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6">
        <v>1070</v>
      </c>
      <c r="AH78" s="13">
        <v>570</v>
      </c>
      <c r="AI78" s="13">
        <v>500</v>
      </c>
      <c r="AJ78" s="13">
        <v>470</v>
      </c>
      <c r="AK78" s="13">
        <f>AJ78+AI78+AH78+AG78+AF78+AE78</f>
        <v>4170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6">
        <v>3330</v>
      </c>
      <c r="AH79" s="42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6">
        <v>0</v>
      </c>
      <c r="AH80" s="13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6">
        <v>0</v>
      </c>
      <c r="AH81" s="13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146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6">
        <v>1143.0999999999999</v>
      </c>
      <c r="AH82" s="13">
        <v>0</v>
      </c>
      <c r="AI82" s="13">
        <v>0</v>
      </c>
      <c r="AJ82" s="13">
        <v>0</v>
      </c>
      <c r="AK82" s="13">
        <v>3316.1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6">
        <v>77.2</v>
      </c>
      <c r="AH83" s="13">
        <v>0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139</v>
      </c>
      <c r="AC84" s="12" t="s">
        <v>140</v>
      </c>
      <c r="AD84" s="13">
        <v>1</v>
      </c>
      <c r="AE84" s="46" t="s">
        <v>130</v>
      </c>
      <c r="AF84" s="46" t="s">
        <v>130</v>
      </c>
      <c r="AG84" s="47" t="s">
        <v>130</v>
      </c>
      <c r="AH84" s="13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144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25">
        <v>0</v>
      </c>
      <c r="AH85" s="14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25">
        <v>0</v>
      </c>
      <c r="AH86" s="14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25">
        <v>0</v>
      </c>
      <c r="AH87" s="14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6">
        <v>153</v>
      </c>
      <c r="AH88" s="13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6"/>
      <c r="AH89" s="13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6">
        <v>0</v>
      </c>
      <c r="AH90" s="13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6">
        <v>1</v>
      </c>
      <c r="AH91" s="13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6">
        <v>300</v>
      </c>
      <c r="AH92" s="13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6">
        <v>1</v>
      </c>
      <c r="AH93" s="13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6">
        <v>20</v>
      </c>
      <c r="AH94" s="13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25">
        <v>1783.4</v>
      </c>
      <c r="AH95" s="40">
        <v>1815.7</v>
      </c>
      <c r="AI95" s="40">
        <v>1815.7</v>
      </c>
      <c r="AJ95" s="40">
        <v>1815.7</v>
      </c>
      <c r="AK95" s="14">
        <f>AJ95+AI95+AH95+AG95+AF95+AE95</f>
        <v>9826.7999999999993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25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6">
        <v>45</v>
      </c>
      <c r="AH97" s="13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6">
        <v>4.4000000000000004</v>
      </c>
      <c r="AH98" s="13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6">
        <v>1</v>
      </c>
      <c r="AH99" s="13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6">
        <v>100</v>
      </c>
      <c r="AH100" s="13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6">
        <v>1</v>
      </c>
      <c r="AH101" s="13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6">
        <v>100</v>
      </c>
      <c r="AH102" s="13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6">
        <v>1</v>
      </c>
      <c r="AH103" s="13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6">
        <v>100</v>
      </c>
      <c r="AH104" s="13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137</v>
      </c>
      <c r="AC105" s="12" t="s">
        <v>37</v>
      </c>
      <c r="AD105" s="13">
        <v>1</v>
      </c>
      <c r="AE105" s="13">
        <v>1</v>
      </c>
      <c r="AF105" s="13">
        <v>1</v>
      </c>
      <c r="AG105" s="26">
        <v>1</v>
      </c>
      <c r="AH105" s="13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6">
        <v>0</v>
      </c>
      <c r="AH106" s="13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6">
        <v>2</v>
      </c>
      <c r="AH107" s="13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25">
        <v>1783.4</v>
      </c>
      <c r="AH108" s="40">
        <v>1815.7</v>
      </c>
      <c r="AI108" s="40">
        <v>1815.7</v>
      </c>
      <c r="AJ108" s="40">
        <v>1815.7</v>
      </c>
      <c r="AK108" s="14">
        <f>AJ108+AI108+AH108+AG108+AF108+AE108</f>
        <v>9826.7999999999993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5" t="s">
        <v>101</v>
      </c>
      <c r="AC109" s="12" t="s">
        <v>31</v>
      </c>
      <c r="AD109" s="13"/>
      <c r="AE109" s="13"/>
      <c r="AF109" s="13">
        <v>85</v>
      </c>
      <c r="AG109" s="26">
        <v>90</v>
      </c>
      <c r="AH109" s="13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6">
        <v>70</v>
      </c>
      <c r="AH110" s="13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6">
        <v>1</v>
      </c>
      <c r="AH111" s="13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6">
        <v>25</v>
      </c>
      <c r="AH112" s="13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6">
        <v>8000</v>
      </c>
      <c r="AH113" s="13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6">
        <v>100</v>
      </c>
      <c r="AH114" s="13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141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6">
        <v>1781.5</v>
      </c>
      <c r="AH115" s="27">
        <v>1815.7</v>
      </c>
      <c r="AI115" s="27">
        <v>1815.7</v>
      </c>
      <c r="AJ115" s="27">
        <v>1815.7</v>
      </c>
      <c r="AK115" s="29">
        <f>AJ115+AI115+AH115+AG115+AF115+AE115</f>
        <v>9824.9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6">
        <v>436.7</v>
      </c>
      <c r="AH116" s="27">
        <v>-334.5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142</v>
      </c>
      <c r="AC117" s="36" t="s">
        <v>39</v>
      </c>
      <c r="AD117" s="27">
        <v>7</v>
      </c>
      <c r="AE117" s="48" t="s">
        <v>130</v>
      </c>
      <c r="AF117" s="48" t="s">
        <v>130</v>
      </c>
      <c r="AG117" s="47" t="s">
        <v>130</v>
      </c>
      <c r="AH117" s="2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147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148</v>
      </c>
      <c r="AC118" s="50" t="s">
        <v>149</v>
      </c>
      <c r="AD118" s="27">
        <v>0</v>
      </c>
      <c r="AE118" s="27">
        <v>0</v>
      </c>
      <c r="AF118" s="27">
        <v>0</v>
      </c>
      <c r="AG118" s="51">
        <v>1.9</v>
      </c>
      <c r="AH118" s="2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150</v>
      </c>
      <c r="AC119" s="53" t="s">
        <v>39</v>
      </c>
      <c r="AD119" s="27">
        <v>0</v>
      </c>
      <c r="AE119" s="27">
        <v>0</v>
      </c>
      <c r="AF119" s="27">
        <v>0</v>
      </c>
      <c r="AG119" s="54">
        <v>2</v>
      </c>
      <c r="AH119" s="2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24">
        <v>24727.9</v>
      </c>
      <c r="AH120" s="41">
        <v>23969.5</v>
      </c>
      <c r="AI120" s="41">
        <v>23169.5</v>
      </c>
      <c r="AJ120" s="41">
        <v>22969.5</v>
      </c>
      <c r="AK120" s="16">
        <f>AJ120+AI120+AH120+AG120+AF120+AE120</f>
        <v>140769.1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24">
        <v>24727.9</v>
      </c>
      <c r="AH121" s="41">
        <v>23969.5</v>
      </c>
      <c r="AI121" s="41">
        <v>23169.5</v>
      </c>
      <c r="AJ121" s="41">
        <v>22969.5</v>
      </c>
      <c r="AK121" s="16">
        <f>AJ121+AI121+AH121+AG121+AF121+AE121</f>
        <v>140769.1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6">
        <v>1980</v>
      </c>
      <c r="AH122" s="42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24">
        <f>AG121-AG122</f>
        <v>22747.9</v>
      </c>
      <c r="AH123" s="41">
        <v>22007.1</v>
      </c>
      <c r="AI123" s="41">
        <v>21207.1</v>
      </c>
      <c r="AJ123" s="41">
        <v>21007.1</v>
      </c>
      <c r="AK123" s="13">
        <f>AJ123+AI123+AH123+AG123+AF123+AE123</f>
        <v>131238.59999999998</v>
      </c>
    </row>
  </sheetData>
  <mergeCells count="42">
    <mergeCell ref="AK23:AK24"/>
    <mergeCell ref="AD22:AD24"/>
    <mergeCell ref="Z23:AA24"/>
    <mergeCell ref="R23:S24"/>
    <mergeCell ref="T23:T24"/>
    <mergeCell ref="A22:Q22"/>
    <mergeCell ref="W23:Y24"/>
    <mergeCell ref="D23:E24"/>
    <mergeCell ref="U23:U24"/>
    <mergeCell ref="V23:V24"/>
    <mergeCell ref="AC22:AC24"/>
    <mergeCell ref="K24:L24"/>
    <mergeCell ref="H23:Q23"/>
    <mergeCell ref="M24:Q24"/>
    <mergeCell ref="F23:G24"/>
    <mergeCell ref="R22:AA22"/>
    <mergeCell ref="AB1:AI1"/>
    <mergeCell ref="AB2:AI2"/>
    <mergeCell ref="AB3:AK10"/>
    <mergeCell ref="AI23:AI24"/>
    <mergeCell ref="AH23:AH24"/>
    <mergeCell ref="AB22:AB24"/>
    <mergeCell ref="AE22:AJ22"/>
    <mergeCell ref="AJ23:AJ24"/>
    <mergeCell ref="AD11:AK11"/>
    <mergeCell ref="A19:AB19"/>
    <mergeCell ref="A20:AK20"/>
    <mergeCell ref="AE23:AE24"/>
    <mergeCell ref="AF23:AF24"/>
    <mergeCell ref="AG23:AG24"/>
    <mergeCell ref="A23:C24"/>
    <mergeCell ref="H24:I24"/>
    <mergeCell ref="A18:S18"/>
    <mergeCell ref="A17:R17"/>
    <mergeCell ref="A15:R15"/>
    <mergeCell ref="A13:J13"/>
    <mergeCell ref="A14:R14"/>
    <mergeCell ref="A5:R5"/>
    <mergeCell ref="H7:O7"/>
    <mergeCell ref="A11:R11"/>
    <mergeCell ref="F9:Q9"/>
    <mergeCell ref="B16:R1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0" fitToHeight="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2017-01-19T11:04:29Z</cp:lastPrinted>
  <dcterms:created xsi:type="dcterms:W3CDTF">2013-08-05T12:36:42Z</dcterms:created>
  <dcterms:modified xsi:type="dcterms:W3CDTF">2017-01-23T13:28:35Z</dcterms:modified>
</cp:coreProperties>
</file>