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Администр." sheetId="1" r:id="rId1"/>
  </sheets>
  <definedNames>
    <definedName name="_xlnm.Print_Titles" localSheetId="0">'Администр.'!$11:$14</definedName>
  </definedNames>
  <calcPr fullCalcOnLoad="1"/>
</workbook>
</file>

<file path=xl/sharedStrings.xml><?xml version="1.0" encoding="utf-8"?>
<sst xmlns="http://schemas.openxmlformats.org/spreadsheetml/2006/main" count="71" uniqueCount="71">
  <si>
    <t>БК</t>
  </si>
  <si>
    <t>Наименование</t>
  </si>
  <si>
    <t>статей</t>
  </si>
  <si>
    <t>В с е г о</t>
  </si>
  <si>
    <t>в том  числе</t>
  </si>
  <si>
    <t>Заработная плата</t>
  </si>
  <si>
    <t>Услуги связи</t>
  </si>
  <si>
    <t>Начисления на з/плату</t>
  </si>
  <si>
    <t>- подписка</t>
  </si>
  <si>
    <t xml:space="preserve">Транспортные услуги            </t>
  </si>
  <si>
    <t>Увеличение стоим.матер.запасов</t>
  </si>
  <si>
    <t>Ведомстенная структура  расходов</t>
  </si>
  <si>
    <t>Налог на имущество</t>
  </si>
  <si>
    <t>Земельный налог</t>
  </si>
  <si>
    <t>Прочие услуги</t>
  </si>
  <si>
    <t>Коммунальные услуги</t>
  </si>
  <si>
    <t>-водоснабжение,водоотведение</t>
  </si>
  <si>
    <t>-электроэенергия</t>
  </si>
  <si>
    <t>Вывоз ТБО</t>
  </si>
  <si>
    <r>
      <t>Прочие выплаты</t>
    </r>
    <r>
      <rPr>
        <sz val="11"/>
        <rFont val="Arial Cyr"/>
        <family val="0"/>
      </rPr>
      <t xml:space="preserve"> </t>
    </r>
    <r>
      <rPr>
        <i/>
        <sz val="12"/>
        <rFont val="Monotype Corsiva"/>
        <family val="4"/>
      </rPr>
      <t xml:space="preserve"> ( суточные)</t>
    </r>
  </si>
  <si>
    <t xml:space="preserve"> -теплоэнергия </t>
  </si>
  <si>
    <t>Услуги по содержению помещ.</t>
  </si>
  <si>
    <t>тыс.руб.</t>
  </si>
  <si>
    <t>командир.расх.по проживанию, медосмотр, страховка автотрансп., услуги натариуса, обучение)</t>
  </si>
  <si>
    <t>Прочие расходы всего</t>
  </si>
  <si>
    <t>сувениры, ценные подарки, тех.осмотр</t>
  </si>
  <si>
    <t>Проведение мероприятий</t>
  </si>
  <si>
    <t xml:space="preserve"> - наем транспорта, командировочные, оплата транспорта по договорам </t>
  </si>
  <si>
    <t xml:space="preserve">ЕЕДВ на лечение и отдых </t>
  </si>
  <si>
    <t xml:space="preserve"> - бензин</t>
  </si>
  <si>
    <t xml:space="preserve"> -зап.части</t>
  </si>
  <si>
    <t>35,0</t>
  </si>
  <si>
    <t>236,2</t>
  </si>
  <si>
    <t>- хоз.материал,канц.принадл., з/ч для компьютеров</t>
  </si>
  <si>
    <t>Аренда</t>
  </si>
  <si>
    <t>175,0</t>
  </si>
  <si>
    <t>Бюджет на 2012 год</t>
  </si>
  <si>
    <t>Аппарат</t>
  </si>
  <si>
    <t xml:space="preserve">Прочие </t>
  </si>
  <si>
    <t>Субвенции области</t>
  </si>
  <si>
    <t>в том числе</t>
  </si>
  <si>
    <t>Программы:</t>
  </si>
  <si>
    <t>Противодействие злоупотреблению наркотическими средствами</t>
  </si>
  <si>
    <t>Организация транспортного обслужив. населения (АТП) р-он</t>
  </si>
  <si>
    <t>Поддержка периодической печати</t>
  </si>
  <si>
    <t>Предупреждение ГО и ЧС</t>
  </si>
  <si>
    <t>Сельское хозяйство</t>
  </si>
  <si>
    <t xml:space="preserve">долевое участие в строительстве жилья на селе </t>
  </si>
  <si>
    <t>Поддержка малого предпринимательства</t>
  </si>
  <si>
    <t>Развитие туризма в районе</t>
  </si>
  <si>
    <t>Субвенции на реализацию полномочий по исполнению функций комиссий по делам несовершеннолетних</t>
  </si>
  <si>
    <t>Осуществление дорожной деятельности</t>
  </si>
  <si>
    <t>Составление списков федеральных судей</t>
  </si>
  <si>
    <t xml:space="preserve">    "Молодежь Западнодвинского р-на"</t>
  </si>
  <si>
    <t xml:space="preserve">    "Патриотическое воспитание граждан"</t>
  </si>
  <si>
    <t>Профилактика правонврушений и преступлений несовершеннолетних</t>
  </si>
  <si>
    <t>Молодежные программы:</t>
  </si>
  <si>
    <t>% за кредит товаропроизводителей</t>
  </si>
  <si>
    <t>Привлечение и развитие кадрового потенциала в сфере здравоохранения</t>
  </si>
  <si>
    <t>Субвенции по соданию административных комиссий</t>
  </si>
  <si>
    <t>Субвенйция на ЗАГС</t>
  </si>
  <si>
    <t>Субвенции области:</t>
  </si>
  <si>
    <t>Субвенция на обеспечение жильем детей-сирот</t>
  </si>
  <si>
    <t>к решению Собрания депутатов</t>
  </si>
  <si>
    <t>Западнодвинского района Тверской области</t>
  </si>
  <si>
    <t>Приложение №17.1</t>
  </si>
  <si>
    <r>
      <t xml:space="preserve">Бюджетополучатель:  </t>
    </r>
    <r>
      <rPr>
        <b/>
        <u val="single"/>
        <sz val="14"/>
        <rFont val="Times New Roman"/>
        <family val="1"/>
      </rPr>
      <t>Администрация Западнодвинского района</t>
    </r>
    <r>
      <rPr>
        <b/>
        <sz val="14"/>
        <rFont val="Times New Roman"/>
        <family val="1"/>
      </rPr>
      <t xml:space="preserve">   </t>
    </r>
  </si>
  <si>
    <t>районного бюджета на 2012 год</t>
  </si>
  <si>
    <t>"О районном бюджете Западнодвинского района Тверской области</t>
  </si>
  <si>
    <t xml:space="preserve"> на 2012 год т плановый период 2013-2014гг"</t>
  </si>
  <si>
    <t>от 16 декабря 2011г. № 52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</si>
</sst>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1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i/>
      <sz val="12"/>
      <name val="Monotype Corsiva"/>
      <family val="4"/>
    </font>
    <font>
      <i/>
      <sz val="9"/>
      <name val="Arial Cyr"/>
      <family val="0"/>
    </font>
    <font>
      <i/>
      <sz val="11"/>
      <name val="Monotype Corsiva"/>
      <family val="4"/>
    </font>
    <font>
      <b/>
      <sz val="13"/>
      <name val="Times New Roman"/>
      <family val="1"/>
    </font>
    <font>
      <b/>
      <sz val="13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8" fillId="0" borderId="4" xfId="0" applyFont="1" applyFill="1" applyBorder="1" applyAlignment="1">
      <alignment horizontal="left"/>
    </xf>
    <xf numFmtId="49" fontId="9" fillId="0" borderId="4" xfId="0" applyNumberFormat="1" applyFont="1" applyBorder="1" applyAlignment="1">
      <alignment horizontal="left" wrapText="1"/>
    </xf>
    <xf numFmtId="164" fontId="9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49" fontId="9" fillId="0" borderId="3" xfId="0" applyNumberFormat="1" applyFont="1" applyBorder="1" applyAlignment="1">
      <alignment wrapText="1"/>
    </xf>
    <xf numFmtId="0" fontId="0" fillId="0" borderId="4" xfId="0" applyBorder="1" applyAlignment="1">
      <alignment/>
    </xf>
    <xf numFmtId="2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16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/>
    </xf>
    <xf numFmtId="164" fontId="10" fillId="0" borderId="4" xfId="0" applyNumberFormat="1" applyFont="1" applyBorder="1" applyAlignment="1">
      <alignment horizontal="right" vertical="center"/>
    </xf>
    <xf numFmtId="2" fontId="10" fillId="0" borderId="4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/>
    </xf>
    <xf numFmtId="165" fontId="2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Border="1" applyAlignment="1">
      <alignment/>
    </xf>
    <xf numFmtId="165" fontId="2" fillId="0" borderId="4" xfId="0" applyNumberFormat="1" applyFont="1" applyBorder="1" applyAlignment="1">
      <alignment horizontal="right" vertical="center" wrapText="1"/>
    </xf>
    <xf numFmtId="49" fontId="11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/>
    </xf>
    <xf numFmtId="165" fontId="0" fillId="0" borderId="4" xfId="0" applyNumberFormat="1" applyBorder="1" applyAlignment="1">
      <alignment horizontal="right"/>
    </xf>
    <xf numFmtId="0" fontId="13" fillId="0" borderId="3" xfId="0" applyFont="1" applyBorder="1" applyAlignment="1">
      <alignment vertical="center"/>
    </xf>
    <xf numFmtId="165" fontId="2" fillId="0" borderId="3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 wrapText="1" indent="2"/>
    </xf>
    <xf numFmtId="49" fontId="2" fillId="0" borderId="5" xfId="0" applyNumberFormat="1" applyFont="1" applyBorder="1" applyAlignment="1">
      <alignment wrapText="1"/>
    </xf>
    <xf numFmtId="164" fontId="0" fillId="0" borderId="4" xfId="0" applyNumberFormat="1" applyBorder="1" applyAlignment="1">
      <alignment/>
    </xf>
    <xf numFmtId="164" fontId="11" fillId="0" borderId="5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horizontal="left" wrapText="1" indent="1"/>
    </xf>
    <xf numFmtId="0" fontId="9" fillId="0" borderId="4" xfId="0" applyFont="1" applyBorder="1" applyAlignment="1">
      <alignment horizontal="left" indent="1"/>
    </xf>
    <xf numFmtId="0" fontId="4" fillId="0" borderId="4" xfId="0" applyFont="1" applyBorder="1" applyAlignment="1">
      <alignment horizontal="left"/>
    </xf>
    <xf numFmtId="2" fontId="2" fillId="0" borderId="3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left" wrapText="1" indent="1"/>
    </xf>
    <xf numFmtId="0" fontId="2" fillId="0" borderId="4" xfId="0" applyFont="1" applyBorder="1" applyAlignment="1">
      <alignment horizontal="left" wrapText="1" inden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D12" sqref="D12:D14"/>
    </sheetView>
  </sheetViews>
  <sheetFormatPr defaultColWidth="9.00390625" defaultRowHeight="12.75"/>
  <cols>
    <col min="1" max="1" width="4.25390625" style="0" customWidth="1"/>
    <col min="2" max="2" width="37.625" style="0" customWidth="1"/>
    <col min="3" max="4" width="13.00390625" style="0" customWidth="1"/>
    <col min="5" max="5" width="13.375" style="0" customWidth="1"/>
    <col min="6" max="6" width="12.25390625" style="0" customWidth="1"/>
  </cols>
  <sheetData>
    <row r="1" spans="2:6" ht="12.75">
      <c r="B1" s="73" t="s">
        <v>65</v>
      </c>
      <c r="C1" s="73"/>
      <c r="D1" s="73"/>
      <c r="E1" s="73"/>
      <c r="F1" s="73"/>
    </row>
    <row r="2" spans="2:6" ht="13.5" customHeight="1">
      <c r="B2" s="74" t="s">
        <v>63</v>
      </c>
      <c r="C2" s="74"/>
      <c r="D2" s="74"/>
      <c r="E2" s="74"/>
      <c r="F2" s="74"/>
    </row>
    <row r="3" spans="2:6" ht="13.5" customHeight="1">
      <c r="B3" s="74" t="s">
        <v>64</v>
      </c>
      <c r="C3" s="74"/>
      <c r="D3" s="74"/>
      <c r="E3" s="74"/>
      <c r="F3" s="74"/>
    </row>
    <row r="4" spans="2:6" ht="15" customHeight="1">
      <c r="B4" s="75" t="s">
        <v>68</v>
      </c>
      <c r="C4" s="75"/>
      <c r="D4" s="75"/>
      <c r="E4" s="75"/>
      <c r="F4" s="75"/>
    </row>
    <row r="5" spans="2:6" ht="12.75">
      <c r="B5" s="75" t="s">
        <v>69</v>
      </c>
      <c r="C5" s="75"/>
      <c r="D5" s="75"/>
      <c r="E5" s="75"/>
      <c r="F5" s="75"/>
    </row>
    <row r="6" spans="2:6" ht="12.75">
      <c r="B6" s="75" t="s">
        <v>70</v>
      </c>
      <c r="C6" s="75"/>
      <c r="D6" s="75"/>
      <c r="E6" s="75"/>
      <c r="F6" s="75"/>
    </row>
    <row r="7" spans="1:6" ht="20.25" customHeight="1">
      <c r="A7" s="1"/>
      <c r="B7" s="71" t="s">
        <v>11</v>
      </c>
      <c r="C7" s="71"/>
      <c r="D7" s="71"/>
      <c r="E7" s="71"/>
      <c r="F7" s="71"/>
    </row>
    <row r="8" spans="1:6" ht="22.5" customHeight="1">
      <c r="A8" s="1"/>
      <c r="B8" s="71" t="s">
        <v>67</v>
      </c>
      <c r="C8" s="71"/>
      <c r="D8" s="71"/>
      <c r="E8" s="71"/>
      <c r="F8" s="71"/>
    </row>
    <row r="9" spans="1:6" ht="33.75" customHeight="1">
      <c r="A9" s="72" t="s">
        <v>66</v>
      </c>
      <c r="B9" s="72"/>
      <c r="C9" s="72"/>
      <c r="D9" s="72"/>
      <c r="E9" s="72"/>
      <c r="F9" s="72"/>
    </row>
    <row r="10" ht="20.25" customHeight="1">
      <c r="F10" t="s">
        <v>22</v>
      </c>
    </row>
    <row r="11" spans="1:6" ht="17.25" customHeight="1">
      <c r="A11" s="13"/>
      <c r="B11" s="14"/>
      <c r="C11" s="67" t="s">
        <v>36</v>
      </c>
      <c r="D11" s="70" t="s">
        <v>40</v>
      </c>
      <c r="E11" s="70"/>
      <c r="F11" s="70"/>
    </row>
    <row r="12" spans="1:6" ht="12.75" customHeight="1">
      <c r="A12" s="4" t="s">
        <v>0</v>
      </c>
      <c r="B12" s="2" t="s">
        <v>1</v>
      </c>
      <c r="C12" s="68"/>
      <c r="D12" s="70" t="s">
        <v>37</v>
      </c>
      <c r="E12" s="70" t="s">
        <v>38</v>
      </c>
      <c r="F12" s="70" t="s">
        <v>39</v>
      </c>
    </row>
    <row r="13" spans="1:6" ht="13.5" customHeight="1">
      <c r="A13" s="4"/>
      <c r="B13" s="2" t="s">
        <v>2</v>
      </c>
      <c r="C13" s="68"/>
      <c r="D13" s="70"/>
      <c r="E13" s="70"/>
      <c r="F13" s="70"/>
    </row>
    <row r="14" spans="1:6" ht="38.25" customHeight="1">
      <c r="A14" s="5"/>
      <c r="B14" s="3"/>
      <c r="C14" s="69"/>
      <c r="D14" s="70"/>
      <c r="E14" s="70"/>
      <c r="F14" s="70"/>
    </row>
    <row r="15" spans="1:6" ht="22.5" customHeight="1">
      <c r="A15" s="12"/>
      <c r="B15" s="53" t="s">
        <v>3</v>
      </c>
      <c r="C15" s="30">
        <f>D15+E15+F15</f>
        <v>35975.5</v>
      </c>
      <c r="D15" s="64">
        <f>D18+D19+D20+D21+D22+D24+D25+D27+D31+D32+D33+D34+D37+D39+D43</f>
        <v>21143.8</v>
      </c>
      <c r="E15" s="54">
        <f>E45</f>
        <v>3551.7999999999997</v>
      </c>
      <c r="F15" s="55">
        <f>F61</f>
        <v>11279.9</v>
      </c>
    </row>
    <row r="16" spans="1:6" ht="11.25" customHeight="1">
      <c r="A16" s="12"/>
      <c r="B16" s="21"/>
      <c r="C16" s="24"/>
      <c r="D16" s="24"/>
      <c r="E16" s="47"/>
      <c r="F16" s="55"/>
    </row>
    <row r="17" spans="1:6" ht="13.5" customHeight="1">
      <c r="A17" s="6"/>
      <c r="B17" s="15" t="s">
        <v>4</v>
      </c>
      <c r="C17" s="19"/>
      <c r="D17" s="19"/>
      <c r="E17" s="52"/>
      <c r="F17" s="23"/>
    </row>
    <row r="18" spans="1:6" ht="17.25" customHeight="1">
      <c r="A18" s="31">
        <v>211</v>
      </c>
      <c r="B18" s="8" t="s">
        <v>5</v>
      </c>
      <c r="C18" s="27">
        <f>D18+E18+F18</f>
        <v>11134.5</v>
      </c>
      <c r="D18" s="27">
        <v>11134.5</v>
      </c>
      <c r="E18" s="52"/>
      <c r="F18" s="23"/>
    </row>
    <row r="19" spans="1:6" ht="17.25" customHeight="1">
      <c r="A19" s="31">
        <v>212</v>
      </c>
      <c r="B19" s="9" t="s">
        <v>19</v>
      </c>
      <c r="C19" s="27">
        <f aca="true" t="shared" si="0" ref="C19:C67">D19+E19+F19</f>
        <v>120</v>
      </c>
      <c r="D19" s="27">
        <v>120</v>
      </c>
      <c r="E19" s="52"/>
      <c r="F19" s="23"/>
    </row>
    <row r="20" spans="1:6" ht="17.25" customHeight="1">
      <c r="A20" s="31">
        <v>212</v>
      </c>
      <c r="B20" s="9" t="s">
        <v>28</v>
      </c>
      <c r="C20" s="27">
        <f t="shared" si="0"/>
        <v>686.3</v>
      </c>
      <c r="D20" s="27">
        <v>686.3</v>
      </c>
      <c r="E20" s="52"/>
      <c r="F20" s="23"/>
    </row>
    <row r="21" spans="1:6" ht="17.25" customHeight="1">
      <c r="A21" s="31">
        <v>213</v>
      </c>
      <c r="B21" s="8" t="s">
        <v>7</v>
      </c>
      <c r="C21" s="27">
        <f t="shared" si="0"/>
        <v>3569.9</v>
      </c>
      <c r="D21" s="27">
        <v>3569.9</v>
      </c>
      <c r="E21" s="52"/>
      <c r="F21" s="23"/>
    </row>
    <row r="22" spans="1:6" ht="17.25" customHeight="1">
      <c r="A22" s="31">
        <v>290</v>
      </c>
      <c r="B22" s="8" t="s">
        <v>13</v>
      </c>
      <c r="C22" s="27">
        <f t="shared" si="0"/>
        <v>236.2</v>
      </c>
      <c r="D22" s="36" t="s">
        <v>32</v>
      </c>
      <c r="E22" s="52"/>
      <c r="F22" s="23"/>
    </row>
    <row r="23" spans="1:6" ht="17.25" customHeight="1">
      <c r="A23" s="31">
        <v>290</v>
      </c>
      <c r="B23" s="8" t="s">
        <v>12</v>
      </c>
      <c r="C23" s="27">
        <f t="shared" si="0"/>
        <v>0</v>
      </c>
      <c r="D23" s="25"/>
      <c r="E23" s="52"/>
      <c r="F23" s="23"/>
    </row>
    <row r="24" spans="1:6" ht="17.25" customHeight="1">
      <c r="A24" s="31">
        <v>221</v>
      </c>
      <c r="B24" s="8" t="s">
        <v>6</v>
      </c>
      <c r="C24" s="27">
        <f t="shared" si="0"/>
        <v>600</v>
      </c>
      <c r="D24" s="27">
        <v>600</v>
      </c>
      <c r="E24" s="52"/>
      <c r="F24" s="23"/>
    </row>
    <row r="25" spans="1:6" ht="17.25" customHeight="1">
      <c r="A25" s="31">
        <v>222</v>
      </c>
      <c r="B25" s="8" t="s">
        <v>9</v>
      </c>
      <c r="C25" s="27">
        <f t="shared" si="0"/>
        <v>40</v>
      </c>
      <c r="D25" s="27">
        <v>40</v>
      </c>
      <c r="E25" s="48"/>
      <c r="F25" s="23"/>
    </row>
    <row r="26" spans="1:6" ht="27.75" customHeight="1">
      <c r="A26" s="35"/>
      <c r="B26" s="28" t="s">
        <v>27</v>
      </c>
      <c r="C26" s="27"/>
      <c r="D26" s="17"/>
      <c r="E26" s="48"/>
      <c r="F26" s="23"/>
    </row>
    <row r="27" spans="1:6" ht="17.25" customHeight="1">
      <c r="A27" s="31">
        <v>223</v>
      </c>
      <c r="B27" s="9" t="s">
        <v>15</v>
      </c>
      <c r="C27" s="27">
        <f t="shared" si="0"/>
        <v>1293.1</v>
      </c>
      <c r="D27" s="26">
        <f>D28+D29+D30</f>
        <v>1293.1</v>
      </c>
      <c r="E27" s="48"/>
      <c r="F27" s="23"/>
    </row>
    <row r="28" spans="1:6" ht="12.75" customHeight="1">
      <c r="A28" s="35"/>
      <c r="B28" s="16" t="s">
        <v>20</v>
      </c>
      <c r="C28" s="27">
        <f t="shared" si="0"/>
        <v>936.5</v>
      </c>
      <c r="D28" s="39">
        <v>936.5</v>
      </c>
      <c r="E28" s="48"/>
      <c r="F28" s="23"/>
    </row>
    <row r="29" spans="1:6" ht="13.5" customHeight="1">
      <c r="A29" s="35"/>
      <c r="B29" s="16" t="s">
        <v>16</v>
      </c>
      <c r="C29" s="27">
        <f t="shared" si="0"/>
        <v>39.8</v>
      </c>
      <c r="D29" s="39">
        <v>39.8</v>
      </c>
      <c r="E29" s="48"/>
      <c r="F29" s="23"/>
    </row>
    <row r="30" spans="1:6" ht="13.5" customHeight="1">
      <c r="A30" s="35"/>
      <c r="B30" s="16" t="s">
        <v>17</v>
      </c>
      <c r="C30" s="27">
        <f t="shared" si="0"/>
        <v>316.8</v>
      </c>
      <c r="D30" s="40">
        <v>316.8</v>
      </c>
      <c r="E30" s="48"/>
      <c r="F30" s="23"/>
    </row>
    <row r="31" spans="1:6" ht="18" customHeight="1">
      <c r="A31" s="5">
        <v>224</v>
      </c>
      <c r="B31" s="11" t="s">
        <v>34</v>
      </c>
      <c r="C31" s="27">
        <f t="shared" si="0"/>
        <v>35</v>
      </c>
      <c r="D31" s="25" t="s">
        <v>31</v>
      </c>
      <c r="E31" s="48"/>
      <c r="F31" s="23"/>
    </row>
    <row r="32" spans="1:6" ht="17.25" customHeight="1">
      <c r="A32" s="5">
        <v>225</v>
      </c>
      <c r="B32" s="11" t="s">
        <v>18</v>
      </c>
      <c r="C32" s="27">
        <f t="shared" si="0"/>
        <v>7.7</v>
      </c>
      <c r="D32" s="41">
        <v>7.7</v>
      </c>
      <c r="E32" s="48"/>
      <c r="F32" s="23"/>
    </row>
    <row r="33" spans="1:6" ht="17.25" customHeight="1">
      <c r="A33" s="5">
        <v>225</v>
      </c>
      <c r="B33" s="11" t="s">
        <v>21</v>
      </c>
      <c r="C33" s="27">
        <f t="shared" si="0"/>
        <v>322.3</v>
      </c>
      <c r="D33" s="41">
        <v>322.3</v>
      </c>
      <c r="E33" s="41"/>
      <c r="F33" s="23"/>
    </row>
    <row r="34" spans="1:6" ht="17.25" customHeight="1">
      <c r="A34" s="5">
        <v>226</v>
      </c>
      <c r="B34" s="11" t="s">
        <v>14</v>
      </c>
      <c r="C34" s="27">
        <f t="shared" si="0"/>
        <v>870</v>
      </c>
      <c r="D34" s="36">
        <f>D35+D36</f>
        <v>870</v>
      </c>
      <c r="E34" s="48"/>
      <c r="F34" s="23"/>
    </row>
    <row r="35" spans="1:6" ht="15.75" customHeight="1">
      <c r="A35" s="35"/>
      <c r="B35" s="16" t="s">
        <v>8</v>
      </c>
      <c r="C35" s="42">
        <f t="shared" si="0"/>
        <v>122</v>
      </c>
      <c r="D35" s="42">
        <v>122</v>
      </c>
      <c r="E35" s="48"/>
      <c r="F35" s="23"/>
    </row>
    <row r="36" spans="1:6" ht="45.75" customHeight="1">
      <c r="A36" s="35"/>
      <c r="B36" s="16" t="s">
        <v>23</v>
      </c>
      <c r="C36" s="42">
        <f t="shared" si="0"/>
        <v>748</v>
      </c>
      <c r="D36" s="43">
        <v>748</v>
      </c>
      <c r="E36" s="48"/>
      <c r="F36" s="23"/>
    </row>
    <row r="37" spans="1:6" ht="18" customHeight="1">
      <c r="A37" s="31">
        <v>290</v>
      </c>
      <c r="B37" s="10" t="s">
        <v>24</v>
      </c>
      <c r="C37" s="27">
        <f t="shared" si="0"/>
        <v>178.8</v>
      </c>
      <c r="D37" s="27">
        <v>178.8</v>
      </c>
      <c r="E37" s="48"/>
      <c r="F37" s="23"/>
    </row>
    <row r="38" spans="1:6" ht="15.75">
      <c r="A38" s="31"/>
      <c r="B38" s="16" t="s">
        <v>25</v>
      </c>
      <c r="C38" s="27">
        <f t="shared" si="0"/>
        <v>0</v>
      </c>
      <c r="D38" s="18"/>
      <c r="E38" s="48"/>
      <c r="F38" s="23"/>
    </row>
    <row r="39" spans="1:6" ht="19.5" customHeight="1">
      <c r="A39" s="32">
        <v>340</v>
      </c>
      <c r="B39" s="20" t="s">
        <v>10</v>
      </c>
      <c r="C39" s="27">
        <f t="shared" si="0"/>
        <v>1875</v>
      </c>
      <c r="D39" s="37">
        <v>1875</v>
      </c>
      <c r="E39" s="49"/>
      <c r="F39" s="23"/>
    </row>
    <row r="40" spans="1:6" ht="15.75">
      <c r="A40" s="33"/>
      <c r="B40" s="22" t="s">
        <v>29</v>
      </c>
      <c r="C40" s="44">
        <f t="shared" si="0"/>
        <v>1000</v>
      </c>
      <c r="D40" s="44">
        <v>1000</v>
      </c>
      <c r="E40" s="48"/>
      <c r="F40" s="23"/>
    </row>
    <row r="41" spans="1:6" ht="15.75">
      <c r="A41" s="35"/>
      <c r="B41" s="22" t="s">
        <v>30</v>
      </c>
      <c r="C41" s="44">
        <f t="shared" si="0"/>
        <v>420</v>
      </c>
      <c r="D41" s="45">
        <v>420</v>
      </c>
      <c r="E41" s="48"/>
      <c r="F41" s="23"/>
    </row>
    <row r="42" spans="1:6" ht="31.5">
      <c r="A42" s="35"/>
      <c r="B42" s="22" t="s">
        <v>33</v>
      </c>
      <c r="C42" s="44">
        <f t="shared" si="0"/>
        <v>455</v>
      </c>
      <c r="D42" s="45">
        <v>455</v>
      </c>
      <c r="E42" s="48"/>
      <c r="F42" s="23"/>
    </row>
    <row r="43" spans="1:6" ht="15.75" customHeight="1">
      <c r="A43" s="7"/>
      <c r="B43" s="11" t="s">
        <v>26</v>
      </c>
      <c r="C43" s="27">
        <f t="shared" si="0"/>
        <v>175</v>
      </c>
      <c r="D43" s="29" t="s">
        <v>35</v>
      </c>
      <c r="E43" s="49"/>
      <c r="F43" s="23"/>
    </row>
    <row r="44" spans="1:6" ht="20.25" customHeight="1">
      <c r="A44" s="7"/>
      <c r="B44" s="11"/>
      <c r="C44" s="27"/>
      <c r="D44" s="50"/>
      <c r="E44" s="48"/>
      <c r="F44" s="23"/>
    </row>
    <row r="45" spans="1:6" ht="19.5" customHeight="1">
      <c r="A45" s="7"/>
      <c r="B45" s="34" t="s">
        <v>41</v>
      </c>
      <c r="C45" s="27">
        <f t="shared" si="0"/>
        <v>3551.7999999999997</v>
      </c>
      <c r="D45" s="51"/>
      <c r="E45" s="46">
        <f>E46+E51+E52+E53+E54+E57+E58+E59</f>
        <v>3551.7999999999997</v>
      </c>
      <c r="F45" s="23"/>
    </row>
    <row r="46" spans="1:6" ht="19.5" customHeight="1">
      <c r="A46" s="7"/>
      <c r="B46" s="63" t="s">
        <v>56</v>
      </c>
      <c r="C46" s="27">
        <f t="shared" si="0"/>
        <v>380</v>
      </c>
      <c r="D46" s="51"/>
      <c r="E46" s="46">
        <f>E47+E48+E49+E50</f>
        <v>380</v>
      </c>
      <c r="F46" s="23"/>
    </row>
    <row r="47" spans="1:6" ht="20.25" customHeight="1">
      <c r="A47" s="23"/>
      <c r="B47" s="56" t="s">
        <v>53</v>
      </c>
      <c r="C47" s="45">
        <f t="shared" si="0"/>
        <v>160</v>
      </c>
      <c r="D47" s="51"/>
      <c r="E47" s="45">
        <v>160</v>
      </c>
      <c r="F47" s="23"/>
    </row>
    <row r="48" spans="1:6" ht="18.75" customHeight="1">
      <c r="A48" s="23"/>
      <c r="B48" s="56" t="s">
        <v>54</v>
      </c>
      <c r="C48" s="45">
        <f t="shared" si="0"/>
        <v>120</v>
      </c>
      <c r="D48" s="51"/>
      <c r="E48" s="45">
        <v>120</v>
      </c>
      <c r="F48" s="23"/>
    </row>
    <row r="49" spans="1:6" ht="31.5">
      <c r="A49" s="23"/>
      <c r="B49" s="57" t="s">
        <v>42</v>
      </c>
      <c r="C49" s="45">
        <f t="shared" si="0"/>
        <v>40</v>
      </c>
      <c r="D49" s="23"/>
      <c r="E49" s="45">
        <v>40</v>
      </c>
      <c r="F49" s="23"/>
    </row>
    <row r="50" spans="1:6" ht="30.75" customHeight="1">
      <c r="A50" s="23"/>
      <c r="B50" s="57" t="s">
        <v>55</v>
      </c>
      <c r="C50" s="45">
        <f t="shared" si="0"/>
        <v>60</v>
      </c>
      <c r="D50" s="23"/>
      <c r="E50" s="45">
        <v>60</v>
      </c>
      <c r="F50" s="23"/>
    </row>
    <row r="51" spans="1:6" ht="30">
      <c r="A51" s="23"/>
      <c r="B51" s="58" t="s">
        <v>43</v>
      </c>
      <c r="C51" s="27">
        <f t="shared" si="0"/>
        <v>948.7</v>
      </c>
      <c r="D51" s="23"/>
      <c r="E51" s="46">
        <v>948.7</v>
      </c>
      <c r="F51" s="23"/>
    </row>
    <row r="52" spans="1:6" ht="19.5" customHeight="1">
      <c r="A52" s="23"/>
      <c r="B52" s="58" t="s">
        <v>44</v>
      </c>
      <c r="C52" s="27">
        <f t="shared" si="0"/>
        <v>445</v>
      </c>
      <c r="D52" s="23"/>
      <c r="E52" s="46">
        <v>445</v>
      </c>
      <c r="F52" s="23"/>
    </row>
    <row r="53" spans="1:6" ht="17.25" customHeight="1">
      <c r="A53" s="23"/>
      <c r="B53" s="38" t="s">
        <v>45</v>
      </c>
      <c r="C53" s="27">
        <f t="shared" si="0"/>
        <v>100</v>
      </c>
      <c r="D53" s="23"/>
      <c r="E53" s="46">
        <v>100</v>
      </c>
      <c r="F53" s="23"/>
    </row>
    <row r="54" spans="1:6" ht="17.25" customHeight="1">
      <c r="A54" s="23"/>
      <c r="B54" s="38" t="s">
        <v>46</v>
      </c>
      <c r="C54" s="27">
        <f t="shared" si="0"/>
        <v>660</v>
      </c>
      <c r="D54" s="23"/>
      <c r="E54" s="46">
        <v>660</v>
      </c>
      <c r="F54" s="23"/>
    </row>
    <row r="55" spans="1:6" ht="17.25" customHeight="1">
      <c r="A55" s="23"/>
      <c r="B55" s="62" t="s">
        <v>57</v>
      </c>
      <c r="C55" s="27">
        <f t="shared" si="0"/>
        <v>60</v>
      </c>
      <c r="D55" s="23"/>
      <c r="E55" s="45">
        <v>60</v>
      </c>
      <c r="F55" s="23"/>
    </row>
    <row r="56" spans="1:6" ht="15.75" customHeight="1">
      <c r="A56" s="23"/>
      <c r="B56" s="61" t="s">
        <v>47</v>
      </c>
      <c r="C56" s="27">
        <f t="shared" si="0"/>
        <v>600</v>
      </c>
      <c r="D56" s="23"/>
      <c r="E56" s="60">
        <v>600</v>
      </c>
      <c r="F56" s="23"/>
    </row>
    <row r="57" spans="1:6" ht="27.75" customHeight="1">
      <c r="A57" s="23"/>
      <c r="B57" s="58" t="s">
        <v>48</v>
      </c>
      <c r="C57" s="27">
        <f t="shared" si="0"/>
        <v>140</v>
      </c>
      <c r="D57" s="23"/>
      <c r="E57" s="46">
        <v>140</v>
      </c>
      <c r="F57" s="23"/>
    </row>
    <row r="58" spans="1:6" ht="18.75" customHeight="1">
      <c r="A58" s="23"/>
      <c r="B58" s="58" t="s">
        <v>49</v>
      </c>
      <c r="C58" s="27">
        <f t="shared" si="0"/>
        <v>100</v>
      </c>
      <c r="D58" s="23"/>
      <c r="E58" s="46">
        <v>100</v>
      </c>
      <c r="F58" s="23"/>
    </row>
    <row r="59" spans="1:6" ht="43.5" customHeight="1">
      <c r="A59" s="23"/>
      <c r="B59" s="58" t="s">
        <v>58</v>
      </c>
      <c r="C59" s="27">
        <f t="shared" si="0"/>
        <v>778.1</v>
      </c>
      <c r="D59" s="23"/>
      <c r="E59" s="46">
        <v>778.1</v>
      </c>
      <c r="F59" s="23"/>
    </row>
    <row r="60" spans="1:6" ht="20.25" customHeight="1">
      <c r="A60" s="23"/>
      <c r="B60" s="58"/>
      <c r="C60" s="27"/>
      <c r="D60" s="23"/>
      <c r="E60" s="46"/>
      <c r="F60" s="23"/>
    </row>
    <row r="61" spans="1:6" ht="23.25" customHeight="1">
      <c r="A61" s="23"/>
      <c r="B61" s="63" t="s">
        <v>61</v>
      </c>
      <c r="C61" s="27">
        <f t="shared" si="0"/>
        <v>11279.9</v>
      </c>
      <c r="D61" s="23"/>
      <c r="E61" s="46"/>
      <c r="F61" s="46">
        <f>F62+F63+F64+F65+F66+F67</f>
        <v>11279.9</v>
      </c>
    </row>
    <row r="62" spans="1:6" ht="17.25" customHeight="1">
      <c r="A62" s="23"/>
      <c r="B62" s="65" t="s">
        <v>60</v>
      </c>
      <c r="C62" s="23">
        <f t="shared" si="0"/>
        <v>519.3</v>
      </c>
      <c r="D62" s="23"/>
      <c r="E62" s="46"/>
      <c r="F62" s="23">
        <v>519.3</v>
      </c>
    </row>
    <row r="63" spans="1:6" ht="61.5" customHeight="1">
      <c r="A63" s="23"/>
      <c r="B63" s="65" t="s">
        <v>50</v>
      </c>
      <c r="C63" s="59">
        <f t="shared" si="0"/>
        <v>328</v>
      </c>
      <c r="D63" s="23"/>
      <c r="E63" s="46"/>
      <c r="F63" s="59">
        <v>328</v>
      </c>
    </row>
    <row r="64" spans="1:6" ht="32.25" customHeight="1">
      <c r="A64" s="23"/>
      <c r="B64" s="65" t="s">
        <v>59</v>
      </c>
      <c r="C64" s="23">
        <f t="shared" si="0"/>
        <v>169.4</v>
      </c>
      <c r="D64" s="23"/>
      <c r="E64" s="46"/>
      <c r="F64" s="23">
        <v>169.4</v>
      </c>
    </row>
    <row r="65" spans="1:6" ht="30">
      <c r="A65" s="23"/>
      <c r="B65" s="65" t="s">
        <v>51</v>
      </c>
      <c r="C65" s="59">
        <f t="shared" si="0"/>
        <v>6830</v>
      </c>
      <c r="D65" s="23"/>
      <c r="E65" s="46"/>
      <c r="F65" s="59">
        <v>6830</v>
      </c>
    </row>
    <row r="66" spans="1:6" ht="30.75" customHeight="1">
      <c r="A66" s="23"/>
      <c r="B66" s="66" t="s">
        <v>52</v>
      </c>
      <c r="C66" s="23">
        <f t="shared" si="0"/>
        <v>28.7</v>
      </c>
      <c r="D66" s="23"/>
      <c r="E66" s="46"/>
      <c r="F66" s="23">
        <v>28.7</v>
      </c>
    </row>
    <row r="67" spans="1:6" ht="30">
      <c r="A67" s="23"/>
      <c r="B67" s="66" t="s">
        <v>62</v>
      </c>
      <c r="C67" s="23">
        <f t="shared" si="0"/>
        <v>3404.5</v>
      </c>
      <c r="D67" s="23"/>
      <c r="E67" s="23"/>
      <c r="F67" s="23">
        <v>3404.5</v>
      </c>
    </row>
    <row r="68" spans="1:6" ht="12.75">
      <c r="A68" s="23"/>
      <c r="B68" s="23"/>
      <c r="C68" s="23"/>
      <c r="D68" s="23"/>
      <c r="E68" s="23"/>
      <c r="F68" s="23"/>
    </row>
  </sheetData>
  <mergeCells count="14">
    <mergeCell ref="B7:F7"/>
    <mergeCell ref="B8:F8"/>
    <mergeCell ref="A9:F9"/>
    <mergeCell ref="B1:F1"/>
    <mergeCell ref="B2:F2"/>
    <mergeCell ref="B3:F3"/>
    <mergeCell ref="B4:F4"/>
    <mergeCell ref="B5:F5"/>
    <mergeCell ref="B6:F6"/>
    <mergeCell ref="C11:C14"/>
    <mergeCell ref="D11:F11"/>
    <mergeCell ref="D12:D14"/>
    <mergeCell ref="E12:E14"/>
    <mergeCell ref="F12:F14"/>
  </mergeCells>
  <printOptions/>
  <pageMargins left="0.5118110236220472" right="0" top="0.3937007874015748" bottom="0.15748031496062992" header="0.236220472440944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2011-12-02T12:21:47Z</cp:lastPrinted>
  <dcterms:created xsi:type="dcterms:W3CDTF">2005-12-09T07:38:43Z</dcterms:created>
  <dcterms:modified xsi:type="dcterms:W3CDTF">2011-12-20T07:59:45Z</dcterms:modified>
  <cp:category/>
  <cp:version/>
  <cp:contentType/>
  <cp:contentStatus/>
</cp:coreProperties>
</file>