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'Лист1'!$A$1:$J$116</definedName>
  </definedNames>
  <calcPr fullCalcOnLoad="1"/>
</workbook>
</file>

<file path=xl/sharedStrings.xml><?xml version="1.0" encoding="utf-8"?>
<sst xmlns="http://schemas.openxmlformats.org/spreadsheetml/2006/main" count="169" uniqueCount="104">
  <si>
    <t>ДОХОДЫ  - всего</t>
  </si>
  <si>
    <t xml:space="preserve">СОБСТВЕННЫЕ  ДОХОДЫ </t>
  </si>
  <si>
    <t xml:space="preserve"> в том числе:</t>
  </si>
  <si>
    <t>Налоговые  доходы</t>
  </si>
  <si>
    <t>Налог на доходы физических лиц, удерживаемый организацией</t>
  </si>
  <si>
    <t>Налог на доходы физических лиц  - предпринимателей</t>
  </si>
  <si>
    <t>Единый налог на вменённый  доход</t>
  </si>
  <si>
    <t>Госпошлина за регистрацию транспортных средств</t>
  </si>
  <si>
    <t>Госпошлина за размещение наружной рекламы</t>
  </si>
  <si>
    <t>Неналоговые доходы</t>
  </si>
  <si>
    <t>в том числе</t>
  </si>
  <si>
    <t>Доходы от  перечисления части прибыли МУП</t>
  </si>
  <si>
    <t>Штрафы за нарушение правил дорожного движения</t>
  </si>
  <si>
    <t>Плата за негативное воздействие на окружающую среду</t>
  </si>
  <si>
    <t>БЕЗВОЗМЕЗДНЫЕ ПЕРЕЧИСЛЕНИЯ ИЗ ОБЛАСТНОГО БЮДЖЕТА - всего</t>
  </si>
  <si>
    <t>Дотация - всего</t>
  </si>
  <si>
    <t>субвенция на образование</t>
  </si>
  <si>
    <t>субвенция на комиссии по делам несовершеннолетних</t>
  </si>
  <si>
    <t>субвенция на ЗАГС</t>
  </si>
  <si>
    <t xml:space="preserve"> +,- тыс. руб.</t>
  </si>
  <si>
    <t>в %</t>
  </si>
  <si>
    <t xml:space="preserve">Прочие штрафные санкции </t>
  </si>
  <si>
    <t>Единый сельскохозяйственный налог</t>
  </si>
  <si>
    <t>Госпошлина с заявлений в суды общей юрисдикции</t>
  </si>
  <si>
    <t>Возврат дебиторской задолженности</t>
  </si>
  <si>
    <t>субвенции на выплаты мед. персоналу</t>
  </si>
  <si>
    <t xml:space="preserve">Арендная плата за земли до разграничения собственности на землю      ( за исключением жилищного строительства ) </t>
  </si>
  <si>
    <t>Доходы от продажи земельных участков</t>
  </si>
  <si>
    <t>дотация на сбалансированность местных бюджетов</t>
  </si>
  <si>
    <t>субвенции на компенсацию части родительской платы</t>
  </si>
  <si>
    <t>субвенции на вознаграждение за классное руководство</t>
  </si>
  <si>
    <t>субвенция на исполнение полномочий по опеке и попечительству</t>
  </si>
  <si>
    <t>2011 год</t>
  </si>
  <si>
    <t xml:space="preserve"> 2011г. к аналогичному периоду 2010г. </t>
  </si>
  <si>
    <t>дотация на выравнивание уровня бюдж. обеспеченности  район</t>
  </si>
  <si>
    <t>дотация на выравнивание уровня бюдж. обеспеченности пос-я</t>
  </si>
  <si>
    <t>Доходы от оказания платных услуг</t>
  </si>
  <si>
    <t>Прочие неналоговые доходы</t>
  </si>
  <si>
    <t>дотация на сбалансированность местных бюджетов                               ( топливо)</t>
  </si>
  <si>
    <t>дотация на сбалансированность мест. бюджетов                        ( вып-е доходы)</t>
  </si>
  <si>
    <t>дотация на сбалансированность мест. бюджетов                        ( погашение ссуды)</t>
  </si>
  <si>
    <t>дотация на сбалансированность мест. бюджетов                        ( повышение зарплаты)</t>
  </si>
  <si>
    <t>субсидия на организацию водоснабжения на селе</t>
  </si>
  <si>
    <t>субсидии на ремонт пристройки дет. сада № 1</t>
  </si>
  <si>
    <t>субсидия на обеспечение условий предоставления муниципальных услуг (инвестиционная субсидия)</t>
  </si>
  <si>
    <t>субвенции на проведение статистических переписей</t>
  </si>
  <si>
    <t>Межбюджетные трансферты</t>
  </si>
  <si>
    <t>межбюджетные трансферты на снятие напряжённости на рынке труда</t>
  </si>
  <si>
    <t>средства на реализацию мероприятий по обращениям к депутатам ЗС Тверской области</t>
  </si>
  <si>
    <t>субсидия на подвоз учащихся к месту учёбы и обратно</t>
  </si>
  <si>
    <t xml:space="preserve">% исполнения годового плана </t>
  </si>
  <si>
    <t xml:space="preserve"> +, - к  годовому плану </t>
  </si>
  <si>
    <t>субсидии на ремонт зданий, планируемых для размещения многофункциональных центров по предоставлению государственных и муниципальных услуг</t>
  </si>
  <si>
    <t>субсидии на софинансирование расходных обязательств муниципальных образований по повышению с 1.09.2011г. заработной платы воспитателей</t>
  </si>
  <si>
    <t>субсидии на проведение капитального ремонта зданий, используемых для размещения учреждений здравоохранения</t>
  </si>
  <si>
    <t>дотация на сбалансированность мест. бюджетов                        ( дополнительно)</t>
  </si>
  <si>
    <t>субсидии на ДЦП " Обеспечение населения Тверской области питьевой водой на 2009-2015гг."</t>
  </si>
  <si>
    <t>субсидии на открытие дополнительной группы в д/с № 1</t>
  </si>
  <si>
    <t>субсидии на приобретение школьных автобусов</t>
  </si>
  <si>
    <t>межбюджетные трансферты на комплектование книжных фондов библиотек муниципальных образований</t>
  </si>
  <si>
    <t xml:space="preserve">Факт. поступление  </t>
  </si>
  <si>
    <t>Факт                                                    за 2010г.</t>
  </si>
  <si>
    <t>дотация на поощрение достижения наилучших показателей деятельности органов местного самоуправления</t>
  </si>
  <si>
    <t xml:space="preserve"> -</t>
  </si>
  <si>
    <t>субсидия на укрепление МТБ редакций районных газет</t>
  </si>
  <si>
    <t xml:space="preserve">субсидии на приобретение и установку универсальных спортивных площадок и хоккейных кортов </t>
  </si>
  <si>
    <t>субсидии на создание условий для занятий лыжными гонками</t>
  </si>
  <si>
    <t>субвенции на создание административных комиссий</t>
  </si>
  <si>
    <t>субвенции на модернизацию образования</t>
  </si>
  <si>
    <t>межбюджетные трансферты на стимулирование инновационной деятельности образовательных учреждений</t>
  </si>
  <si>
    <t>Приложение № 1</t>
  </si>
  <si>
    <t>к решению Собрания Депутатов</t>
  </si>
  <si>
    <t>Западнодвинского района Тверской области</t>
  </si>
  <si>
    <t>Прочие местные налоги и сборы</t>
  </si>
  <si>
    <t>Доходы от продажи имущества</t>
  </si>
  <si>
    <t>Плата за пропуска</t>
  </si>
  <si>
    <t>план по бюджету на год</t>
  </si>
  <si>
    <t>Доходы от сдачи в аренду муниципального имущества</t>
  </si>
  <si>
    <t>ВОЗВРАТ  ОСТАТКОВ СУБСИДИЙ ПРОШЛЫХ ЛЕТ</t>
  </si>
  <si>
    <t>Субсидии - всего</t>
  </si>
  <si>
    <t>субсидия на расходные обязательства</t>
  </si>
  <si>
    <t>субсидии на организацию транспортного обслуживания населения</t>
  </si>
  <si>
    <t>субсидии на обеспечение горячим питанием учащихся начальных классов</t>
  </si>
  <si>
    <t>субсидии на приобретение молочных смесей</t>
  </si>
  <si>
    <t>субсидия на льготный проезд учащихся</t>
  </si>
  <si>
    <t>Субвенции -всего</t>
  </si>
  <si>
    <t>субвенции на осуществление органами местного самоуправления отдельных полномочий Тверской области в сфере осуществления дорожной деятельности</t>
  </si>
  <si>
    <t>дотация на сбалансированность мест. бюджетов                        ( выборы)</t>
  </si>
  <si>
    <t>субсидия на поддержку редакций районных газет</t>
  </si>
  <si>
    <t>межбюджетные трансферты на организацию летнего отдыха и оздоровление детей</t>
  </si>
  <si>
    <t>субсидии на обеспечение комплексной безопасности образовательных учреждений</t>
  </si>
  <si>
    <t>субсидии на проведение капитального ремонта образовательных учреждений</t>
  </si>
  <si>
    <t>субсидии на расходные обязательства,возикающие при проведение бюджетной реформы</t>
  </si>
  <si>
    <t>субсидии на приобретение музыкальных инструментов для ДШИ</t>
  </si>
  <si>
    <t>межбюджетные трансферты на укрепление материально-технической базы учреждений здравоохранения</t>
  </si>
  <si>
    <t>БЕЗВОЗМЕЗДНЫЕ ПОСТУПЛЕНИЯ ИЗ БЮДЖЕТОВ ПОСЕЛЕНИЙ -всего</t>
  </si>
  <si>
    <t>межбюджетные трансферты, предаваемые бюджетам муниципальных районов из бюджетов поселений в соответствии с заключенными соглашениями</t>
  </si>
  <si>
    <t>субсидии на поддержку малого и среднего предпринимательства</t>
  </si>
  <si>
    <t xml:space="preserve">                                 Исполнение  доходной части  РАЙОННОГО  БЮДЖЕТА  за 2011 год</t>
  </si>
  <si>
    <t>первоначальный план по бюджету</t>
  </si>
  <si>
    <t>"Отчет об исполнении районного бюджета</t>
  </si>
  <si>
    <t xml:space="preserve">Западнодвинского муниципального </t>
  </si>
  <si>
    <t>образования за 2011 год"</t>
  </si>
  <si>
    <t>" 30 "   мая   2012г.        № 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</si>
</sst>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;[Red]\-#,##0.0&quot;р.&quot;"/>
    <numFmt numFmtId="165" formatCode="#,##0.0_ ;[Red]\-#,##0.0\ "/>
    <numFmt numFmtId="166" formatCode="0.0"/>
    <numFmt numFmtId="167" formatCode="#,##0.0&quot;р.&quot;"/>
    <numFmt numFmtId="168" formatCode="0.0%"/>
    <numFmt numFmtId="169" formatCode="#,##0.0"/>
    <numFmt numFmtId="170" formatCode="#,##0_ ;[Red]\-#,##0\ 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8" fillId="0" borderId="3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4" xfId="0" applyFont="1" applyBorder="1" applyAlignment="1">
      <alignment/>
    </xf>
    <xf numFmtId="166" fontId="3" fillId="0" borderId="3" xfId="0" applyNumberFormat="1" applyFont="1" applyBorder="1" applyAlignment="1">
      <alignment/>
    </xf>
    <xf numFmtId="0" fontId="1" fillId="0" borderId="7" xfId="0" applyFont="1" applyBorder="1" applyAlignment="1">
      <alignment/>
    </xf>
    <xf numFmtId="166" fontId="2" fillId="0" borderId="5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6" fontId="7" fillId="0" borderId="3" xfId="0" applyNumberFormat="1" applyFont="1" applyBorder="1" applyAlignment="1">
      <alignment/>
    </xf>
    <xf numFmtId="166" fontId="2" fillId="0" borderId="3" xfId="0" applyNumberFormat="1" applyFont="1" applyBorder="1" applyAlignment="1">
      <alignment horizontal="right"/>
    </xf>
    <xf numFmtId="166" fontId="1" fillId="0" borderId="7" xfId="0" applyNumberFormat="1" applyFont="1" applyBorder="1" applyAlignment="1">
      <alignment/>
    </xf>
    <xf numFmtId="0" fontId="9" fillId="0" borderId="2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166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0" fontId="1" fillId="0" borderId="6" xfId="0" applyFont="1" applyBorder="1" applyAlignment="1">
      <alignment wrapText="1"/>
    </xf>
    <xf numFmtId="166" fontId="1" fillId="0" borderId="6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right"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right"/>
    </xf>
    <xf numFmtId="166" fontId="1" fillId="0" borderId="1" xfId="0" applyNumberFormat="1" applyFont="1" applyBorder="1" applyAlignment="1">
      <alignment horizontal="right" wrapText="1"/>
    </xf>
    <xf numFmtId="166" fontId="1" fillId="0" borderId="2" xfId="0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166" fontId="2" fillId="0" borderId="3" xfId="0" applyNumberFormat="1" applyFont="1" applyBorder="1" applyAlignment="1">
      <alignment horizontal="right" wrapText="1"/>
    </xf>
    <xf numFmtId="166" fontId="7" fillId="0" borderId="7" xfId="0" applyNumberFormat="1" applyFont="1" applyBorder="1" applyAlignment="1">
      <alignment/>
    </xf>
    <xf numFmtId="0" fontId="7" fillId="0" borderId="7" xfId="0" applyFont="1" applyBorder="1" applyAlignment="1">
      <alignment/>
    </xf>
    <xf numFmtId="166" fontId="2" fillId="0" borderId="5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166" fontId="2" fillId="0" borderId="4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166" fontId="1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5" fillId="0" borderId="2" xfId="0" applyFont="1" applyBorder="1" applyAlignment="1">
      <alignment horizontal="center" wrapText="1"/>
    </xf>
    <xf numFmtId="43" fontId="4" fillId="0" borderId="0" xfId="18" applyFont="1" applyAlignment="1">
      <alignment/>
    </xf>
    <xf numFmtId="9" fontId="0" fillId="0" borderId="0" xfId="17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5" fillId="0" borderId="6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6"/>
  <sheetViews>
    <sheetView tabSelected="1" workbookViewId="0" topLeftCell="A106">
      <selection activeCell="H16" sqref="H16"/>
    </sheetView>
  </sheetViews>
  <sheetFormatPr defaultColWidth="9.00390625" defaultRowHeight="12.75"/>
  <cols>
    <col min="1" max="1" width="0.74609375" style="0" customWidth="1"/>
    <col min="2" max="2" width="48.75390625" style="0" customWidth="1"/>
    <col min="3" max="3" width="12.125" style="0" customWidth="1"/>
    <col min="4" max="4" width="13.625" style="0" customWidth="1"/>
    <col min="5" max="5" width="12.625" style="0" customWidth="1"/>
    <col min="6" max="6" width="13.25390625" style="0" customWidth="1"/>
    <col min="7" max="7" width="8.625" style="0" customWidth="1"/>
    <col min="8" max="8" width="12.125" style="0" customWidth="1"/>
    <col min="9" max="9" width="12.00390625" style="0" customWidth="1"/>
    <col min="10" max="10" width="8.375" style="0" customWidth="1"/>
  </cols>
  <sheetData>
    <row r="1" ht="12.75">
      <c r="G1" t="s">
        <v>70</v>
      </c>
    </row>
    <row r="2" ht="12.75">
      <c r="G2" t="s">
        <v>71</v>
      </c>
    </row>
    <row r="3" ht="12.75">
      <c r="G3" t="s">
        <v>72</v>
      </c>
    </row>
    <row r="4" ht="12.75">
      <c r="G4" t="s">
        <v>100</v>
      </c>
    </row>
    <row r="5" ht="12.75">
      <c r="G5" t="s">
        <v>101</v>
      </c>
    </row>
    <row r="6" ht="12.75">
      <c r="G6" t="s">
        <v>102</v>
      </c>
    </row>
    <row r="7" ht="12.75">
      <c r="G7" t="s">
        <v>103</v>
      </c>
    </row>
    <row r="10" spans="2:9" ht="18.75">
      <c r="B10" s="2" t="s">
        <v>98</v>
      </c>
      <c r="C10" s="2"/>
      <c r="D10" s="2"/>
      <c r="E10" s="2"/>
      <c r="F10" s="2"/>
      <c r="G10" s="2"/>
      <c r="H10" s="3"/>
      <c r="I10" s="3"/>
    </row>
    <row r="11" spans="2:9" ht="18.75">
      <c r="B11" s="2"/>
      <c r="C11" s="2"/>
      <c r="D11" s="2"/>
      <c r="E11" s="2"/>
      <c r="F11" s="2"/>
      <c r="G11" s="2"/>
      <c r="H11" s="63"/>
      <c r="I11" s="3"/>
    </row>
    <row r="12" ht="10.5" customHeight="1"/>
    <row r="13" spans="2:10" ht="46.5" customHeight="1">
      <c r="B13" s="65"/>
      <c r="C13" s="67" t="s">
        <v>61</v>
      </c>
      <c r="D13" s="68" t="s">
        <v>32</v>
      </c>
      <c r="E13" s="69"/>
      <c r="F13" s="69"/>
      <c r="G13" s="69"/>
      <c r="H13" s="70"/>
      <c r="I13" s="71" t="s">
        <v>33</v>
      </c>
      <c r="J13" s="72"/>
    </row>
    <row r="14" spans="2:10" ht="72.75" customHeight="1">
      <c r="B14" s="66"/>
      <c r="C14" s="66"/>
      <c r="D14" s="62" t="s">
        <v>99</v>
      </c>
      <c r="E14" s="4" t="s">
        <v>76</v>
      </c>
      <c r="F14" s="4" t="s">
        <v>60</v>
      </c>
      <c r="G14" s="4" t="s">
        <v>50</v>
      </c>
      <c r="H14" s="4" t="s">
        <v>51</v>
      </c>
      <c r="I14" s="4" t="s">
        <v>19</v>
      </c>
      <c r="J14" s="4" t="s">
        <v>20</v>
      </c>
    </row>
    <row r="15" spans="2:10" ht="23.25" customHeight="1" thickBot="1">
      <c r="B15" s="19" t="s">
        <v>0</v>
      </c>
      <c r="C15" s="6">
        <v>277678</v>
      </c>
      <c r="D15" s="6">
        <v>229135.3</v>
      </c>
      <c r="E15" s="6">
        <v>324444.1</v>
      </c>
      <c r="F15" s="6">
        <v>327728.2</v>
      </c>
      <c r="G15" s="27">
        <f>F15/E15*100</f>
        <v>101.01222367736075</v>
      </c>
      <c r="H15" s="6">
        <f>F15-E15</f>
        <v>3284.100000000035</v>
      </c>
      <c r="I15" s="6">
        <f>F15-C15</f>
        <v>50050.20000000001</v>
      </c>
      <c r="J15" s="27">
        <f>F15/C15*100</f>
        <v>118.02454641707301</v>
      </c>
    </row>
    <row r="16" spans="2:10" ht="31.5" customHeight="1" thickBot="1">
      <c r="B16" s="7" t="s">
        <v>1</v>
      </c>
      <c r="C16" s="7">
        <v>81105.5</v>
      </c>
      <c r="D16" s="7">
        <v>75637.6</v>
      </c>
      <c r="E16" s="7">
        <v>76537.4</v>
      </c>
      <c r="F16" s="7">
        <v>81468.8</v>
      </c>
      <c r="G16" s="31">
        <f>F16/E16*100</f>
        <v>106.44312453780766</v>
      </c>
      <c r="H16" s="8">
        <f>F16-E16</f>
        <v>4931.400000000009</v>
      </c>
      <c r="I16" s="8">
        <f>F16-C16</f>
        <v>363.3000000000029</v>
      </c>
      <c r="J16" s="31">
        <f>F16/C16*100</f>
        <v>100.44793509687999</v>
      </c>
    </row>
    <row r="17" spans="2:10" ht="11.25" customHeight="1">
      <c r="B17" s="5" t="s">
        <v>2</v>
      </c>
      <c r="C17" s="5"/>
      <c r="D17" s="5"/>
      <c r="E17" s="5"/>
      <c r="F17" s="5"/>
      <c r="G17" s="50"/>
      <c r="H17" s="51"/>
      <c r="I17" s="51"/>
      <c r="J17" s="50"/>
    </row>
    <row r="18" spans="2:17" ht="28.5" customHeight="1" thickBot="1">
      <c r="B18" s="9" t="s">
        <v>3</v>
      </c>
      <c r="C18" s="9">
        <v>61000.4</v>
      </c>
      <c r="D18" s="9">
        <v>60622.2</v>
      </c>
      <c r="E18" s="9">
        <v>60622.2</v>
      </c>
      <c r="F18" s="21">
        <v>61778.9</v>
      </c>
      <c r="G18" s="52">
        <f>F18/E18*100</f>
        <v>101.90804688711397</v>
      </c>
      <c r="H18" s="18">
        <f>F18-E18</f>
        <v>1156.7000000000044</v>
      </c>
      <c r="I18" s="18">
        <f>F18-C18</f>
        <v>778.5</v>
      </c>
      <c r="J18" s="52">
        <f>F18/C18*100</f>
        <v>101.27622113953352</v>
      </c>
      <c r="Q18" s="64"/>
    </row>
    <row r="19" spans="2:10" s="1" customFormat="1" ht="30.75" customHeight="1">
      <c r="B19" s="13" t="s">
        <v>4</v>
      </c>
      <c r="C19" s="11">
        <v>50866.6</v>
      </c>
      <c r="D19" s="11">
        <v>49877</v>
      </c>
      <c r="E19" s="11">
        <v>49877</v>
      </c>
      <c r="F19" s="17">
        <v>52203.2</v>
      </c>
      <c r="G19" s="33">
        <f>F19/E19*100</f>
        <v>104.66387312789462</v>
      </c>
      <c r="H19" s="28">
        <f>F19-E19</f>
        <v>2326.199999999997</v>
      </c>
      <c r="I19" s="28">
        <f>F19-C19</f>
        <v>1336.5999999999985</v>
      </c>
      <c r="J19" s="33">
        <f>F19/C19*100</f>
        <v>102.62765744122862</v>
      </c>
    </row>
    <row r="20" spans="2:10" s="1" customFormat="1" ht="28.5" customHeight="1">
      <c r="B20" s="13" t="s">
        <v>5</v>
      </c>
      <c r="C20" s="17">
        <v>171.3</v>
      </c>
      <c r="D20" s="17">
        <v>129.2</v>
      </c>
      <c r="E20" s="11">
        <v>129.2</v>
      </c>
      <c r="F20" s="17">
        <v>159.1</v>
      </c>
      <c r="G20" s="23">
        <f aca="true" t="shared" si="0" ref="G20:G31">F20/E20*100</f>
        <v>123.14241486068111</v>
      </c>
      <c r="H20" s="11">
        <f aca="true" t="shared" si="1" ref="H20:H32">F20-E20</f>
        <v>29.900000000000006</v>
      </c>
      <c r="I20" s="11">
        <f aca="true" t="shared" si="2" ref="I20:I32">F20-C20</f>
        <v>-12.200000000000017</v>
      </c>
      <c r="J20" s="23">
        <f aca="true" t="shared" si="3" ref="J20:J32">F20/C20*100</f>
        <v>92.87799182720373</v>
      </c>
    </row>
    <row r="21" spans="2:10" s="1" customFormat="1" ht="16.5" customHeight="1">
      <c r="B21" s="11" t="s">
        <v>6</v>
      </c>
      <c r="C21" s="11">
        <v>7355.3</v>
      </c>
      <c r="D21" s="11">
        <v>8886</v>
      </c>
      <c r="E21" s="11">
        <v>8886</v>
      </c>
      <c r="F21" s="17">
        <v>7252.1</v>
      </c>
      <c r="G21" s="23">
        <f t="shared" si="0"/>
        <v>81.61264911096107</v>
      </c>
      <c r="H21" s="11">
        <f t="shared" si="1"/>
        <v>-1633.8999999999996</v>
      </c>
      <c r="I21" s="11">
        <f t="shared" si="2"/>
        <v>-103.19999999999982</v>
      </c>
      <c r="J21" s="23">
        <f t="shared" si="3"/>
        <v>98.59693010482238</v>
      </c>
    </row>
    <row r="22" spans="2:10" s="1" customFormat="1" ht="18" customHeight="1">
      <c r="B22" s="11" t="s">
        <v>22</v>
      </c>
      <c r="C22" s="17">
        <v>19.1</v>
      </c>
      <c r="D22" s="17">
        <v>22</v>
      </c>
      <c r="E22" s="11">
        <v>22</v>
      </c>
      <c r="F22" s="17">
        <v>58.9</v>
      </c>
      <c r="G22" s="23">
        <f t="shared" si="0"/>
        <v>267.72727272727275</v>
      </c>
      <c r="H22" s="11">
        <f t="shared" si="1"/>
        <v>36.9</v>
      </c>
      <c r="I22" s="11">
        <f t="shared" si="2"/>
        <v>39.8</v>
      </c>
      <c r="J22" s="23">
        <f t="shared" si="3"/>
        <v>308.37696335078533</v>
      </c>
    </row>
    <row r="23" spans="2:10" s="1" customFormat="1" ht="28.5" customHeight="1">
      <c r="B23" s="13" t="s">
        <v>23</v>
      </c>
      <c r="C23" s="17">
        <v>1020.8</v>
      </c>
      <c r="D23" s="17">
        <v>642</v>
      </c>
      <c r="E23" s="11">
        <v>642</v>
      </c>
      <c r="F23" s="17">
        <v>672.7</v>
      </c>
      <c r="G23" s="23">
        <f t="shared" si="0"/>
        <v>104.78193146417448</v>
      </c>
      <c r="H23" s="11">
        <f t="shared" si="1"/>
        <v>30.700000000000045</v>
      </c>
      <c r="I23" s="11">
        <f t="shared" si="2"/>
        <v>-348.0999999999999</v>
      </c>
      <c r="J23" s="23">
        <f t="shared" si="3"/>
        <v>65.8992946708464</v>
      </c>
    </row>
    <row r="24" spans="2:10" s="1" customFormat="1" ht="30" customHeight="1">
      <c r="B24" s="13" t="s">
        <v>7</v>
      </c>
      <c r="C24" s="17">
        <v>1498.7</v>
      </c>
      <c r="D24" s="17">
        <v>1041</v>
      </c>
      <c r="E24" s="17">
        <v>1041</v>
      </c>
      <c r="F24" s="17">
        <v>1279.5</v>
      </c>
      <c r="G24" s="23">
        <f t="shared" si="0"/>
        <v>122.91066282420748</v>
      </c>
      <c r="H24" s="11">
        <f t="shared" si="1"/>
        <v>238.5</v>
      </c>
      <c r="I24" s="11">
        <f t="shared" si="2"/>
        <v>-219.20000000000005</v>
      </c>
      <c r="J24" s="23">
        <f t="shared" si="3"/>
        <v>85.37399079201975</v>
      </c>
    </row>
    <row r="25" spans="2:10" s="1" customFormat="1" ht="18" customHeight="1">
      <c r="B25" s="11" t="s">
        <v>8</v>
      </c>
      <c r="C25" s="17">
        <v>70.7</v>
      </c>
      <c r="D25" s="17">
        <v>25</v>
      </c>
      <c r="E25" s="17">
        <v>25</v>
      </c>
      <c r="F25" s="17">
        <v>76.2</v>
      </c>
      <c r="G25" s="23">
        <f t="shared" si="0"/>
        <v>304.8</v>
      </c>
      <c r="H25" s="11">
        <f t="shared" si="1"/>
        <v>51.2</v>
      </c>
      <c r="I25" s="11">
        <f t="shared" si="2"/>
        <v>5.5</v>
      </c>
      <c r="J25" s="23">
        <f t="shared" si="3"/>
        <v>107.77934936350778</v>
      </c>
    </row>
    <row r="26" spans="2:10" s="1" customFormat="1" ht="18" customHeight="1">
      <c r="B26" s="11" t="s">
        <v>73</v>
      </c>
      <c r="C26" s="17">
        <v>-2.1</v>
      </c>
      <c r="D26" s="17"/>
      <c r="E26" s="17"/>
      <c r="F26" s="17">
        <v>77.2</v>
      </c>
      <c r="G26" s="23">
        <v>0</v>
      </c>
      <c r="H26" s="11">
        <f t="shared" si="1"/>
        <v>77.2</v>
      </c>
      <c r="I26" s="11">
        <f t="shared" si="2"/>
        <v>79.3</v>
      </c>
      <c r="J26" s="23">
        <v>0</v>
      </c>
    </row>
    <row r="27" spans="2:10" s="1" customFormat="1" ht="45" customHeight="1">
      <c r="B27" s="65"/>
      <c r="C27" s="67" t="s">
        <v>61</v>
      </c>
      <c r="D27" s="68" t="s">
        <v>32</v>
      </c>
      <c r="E27" s="69"/>
      <c r="F27" s="69"/>
      <c r="G27" s="69"/>
      <c r="H27" s="70"/>
      <c r="I27" s="71" t="s">
        <v>33</v>
      </c>
      <c r="J27" s="72"/>
    </row>
    <row r="28" spans="2:10" s="1" customFormat="1" ht="74.25" customHeight="1">
      <c r="B28" s="66"/>
      <c r="C28" s="66"/>
      <c r="D28" s="62" t="s">
        <v>99</v>
      </c>
      <c r="E28" s="4" t="s">
        <v>76</v>
      </c>
      <c r="F28" s="4" t="s">
        <v>60</v>
      </c>
      <c r="G28" s="4" t="s">
        <v>50</v>
      </c>
      <c r="H28" s="4" t="s">
        <v>51</v>
      </c>
      <c r="I28" s="4" t="s">
        <v>19</v>
      </c>
      <c r="J28" s="4" t="s">
        <v>20</v>
      </c>
    </row>
    <row r="29" spans="2:10" s="1" customFormat="1" ht="30" customHeight="1" thickBot="1">
      <c r="B29" s="9" t="s">
        <v>9</v>
      </c>
      <c r="C29" s="9">
        <v>20105.1</v>
      </c>
      <c r="D29" s="9">
        <v>15015.4</v>
      </c>
      <c r="E29" s="9">
        <v>15915.2</v>
      </c>
      <c r="F29" s="18">
        <v>19689.9</v>
      </c>
      <c r="G29" s="53">
        <f t="shared" si="0"/>
        <v>123.71757816427065</v>
      </c>
      <c r="H29" s="54">
        <f t="shared" si="1"/>
        <v>3774.7000000000007</v>
      </c>
      <c r="I29" s="54">
        <f t="shared" si="2"/>
        <v>-415.1999999999971</v>
      </c>
      <c r="J29" s="53">
        <f t="shared" si="3"/>
        <v>97.93485235089605</v>
      </c>
    </row>
    <row r="30" spans="2:10" s="1" customFormat="1" ht="46.5" customHeight="1">
      <c r="B30" s="12" t="s">
        <v>26</v>
      </c>
      <c r="C30" s="16">
        <v>1584.6</v>
      </c>
      <c r="D30" s="16">
        <v>183.9</v>
      </c>
      <c r="E30" s="10">
        <v>183.9</v>
      </c>
      <c r="F30" s="16">
        <v>1871.2</v>
      </c>
      <c r="G30" s="33">
        <f t="shared" si="0"/>
        <v>1017.5095160413267</v>
      </c>
      <c r="H30" s="28">
        <f t="shared" si="1"/>
        <v>1687.3</v>
      </c>
      <c r="I30" s="28">
        <f t="shared" si="2"/>
        <v>286.60000000000014</v>
      </c>
      <c r="J30" s="33">
        <f t="shared" si="3"/>
        <v>118.08658336488705</v>
      </c>
    </row>
    <row r="31" spans="2:10" ht="18.75" customHeight="1">
      <c r="B31" s="11" t="s">
        <v>27</v>
      </c>
      <c r="C31" s="17">
        <v>1986.1</v>
      </c>
      <c r="D31" s="17">
        <v>1250</v>
      </c>
      <c r="E31" s="17">
        <v>1250</v>
      </c>
      <c r="F31" s="17">
        <v>798.8</v>
      </c>
      <c r="G31" s="45">
        <f t="shared" si="0"/>
        <v>63.903999999999996</v>
      </c>
      <c r="H31" s="10">
        <f t="shared" si="1"/>
        <v>-451.20000000000005</v>
      </c>
      <c r="I31" s="10">
        <f t="shared" si="2"/>
        <v>-1187.3</v>
      </c>
      <c r="J31" s="45">
        <f t="shared" si="3"/>
        <v>40.2195257036403</v>
      </c>
    </row>
    <row r="32" spans="2:10" ht="19.5" customHeight="1">
      <c r="B32" s="11" t="s">
        <v>11</v>
      </c>
      <c r="C32" s="17">
        <v>243.5</v>
      </c>
      <c r="D32" s="17"/>
      <c r="E32" s="17">
        <v>0</v>
      </c>
      <c r="F32" s="17">
        <v>437</v>
      </c>
      <c r="G32" s="23">
        <v>0</v>
      </c>
      <c r="H32" s="11">
        <f t="shared" si="1"/>
        <v>437</v>
      </c>
      <c r="I32" s="11">
        <f t="shared" si="2"/>
        <v>193.5</v>
      </c>
      <c r="J32" s="23">
        <f t="shared" si="3"/>
        <v>179.46611909650926</v>
      </c>
    </row>
    <row r="33" spans="2:10" ht="30.75" customHeight="1">
      <c r="B33" s="13" t="s">
        <v>77</v>
      </c>
      <c r="C33" s="11">
        <v>2604.3</v>
      </c>
      <c r="D33" s="11">
        <v>187</v>
      </c>
      <c r="E33" s="11">
        <v>187</v>
      </c>
      <c r="F33" s="17">
        <v>1941.8</v>
      </c>
      <c r="G33" s="23">
        <f>F33/E33*100</f>
        <v>1038.3957219251336</v>
      </c>
      <c r="H33" s="11">
        <f>F33-E33</f>
        <v>1754.8</v>
      </c>
      <c r="I33" s="11">
        <f aca="true" t="shared" si="4" ref="I33:I44">F33-C33</f>
        <v>-662.5000000000002</v>
      </c>
      <c r="J33" s="23">
        <f aca="true" t="shared" si="5" ref="J33:J41">F33/C33*100</f>
        <v>74.56130246131397</v>
      </c>
    </row>
    <row r="34" spans="2:10" ht="19.5" customHeight="1">
      <c r="B34" s="11" t="s">
        <v>36</v>
      </c>
      <c r="C34" s="11">
        <v>11540.1</v>
      </c>
      <c r="D34" s="11">
        <v>10492.3</v>
      </c>
      <c r="E34" s="11">
        <v>11392.1</v>
      </c>
      <c r="F34" s="17">
        <v>11840.5</v>
      </c>
      <c r="G34" s="23">
        <f aca="true" t="shared" si="6" ref="G34:G51">F34/E34*100</f>
        <v>103.93606095452111</v>
      </c>
      <c r="H34" s="11">
        <f aca="true" t="shared" si="7" ref="H34:H51">F34-E34</f>
        <v>448.39999999999964</v>
      </c>
      <c r="I34" s="11">
        <f t="shared" si="4"/>
        <v>300.39999999999964</v>
      </c>
      <c r="J34" s="23">
        <f t="shared" si="5"/>
        <v>102.60309702688883</v>
      </c>
    </row>
    <row r="35" spans="2:10" ht="31.5" customHeight="1">
      <c r="B35" s="13" t="s">
        <v>12</v>
      </c>
      <c r="C35" s="17">
        <v>632.2</v>
      </c>
      <c r="D35" s="17">
        <v>525.9</v>
      </c>
      <c r="E35" s="11">
        <v>525.9</v>
      </c>
      <c r="F35" s="17">
        <v>1141.5</v>
      </c>
      <c r="G35" s="23">
        <f t="shared" si="6"/>
        <v>217.05647461494584</v>
      </c>
      <c r="H35" s="11">
        <f t="shared" si="7"/>
        <v>615.6</v>
      </c>
      <c r="I35" s="11">
        <f t="shared" si="4"/>
        <v>509.29999999999995</v>
      </c>
      <c r="J35" s="22">
        <f t="shared" si="5"/>
        <v>180.5599493831066</v>
      </c>
    </row>
    <row r="36" spans="2:10" ht="20.25" customHeight="1">
      <c r="B36" s="11" t="s">
        <v>21</v>
      </c>
      <c r="C36" s="17">
        <v>432.3</v>
      </c>
      <c r="D36" s="17">
        <v>387.2</v>
      </c>
      <c r="E36" s="11">
        <v>387.2</v>
      </c>
      <c r="F36" s="17">
        <v>591.3</v>
      </c>
      <c r="G36" s="23">
        <f t="shared" si="6"/>
        <v>152.7117768595041</v>
      </c>
      <c r="H36" s="11">
        <f t="shared" si="7"/>
        <v>204.09999999999997</v>
      </c>
      <c r="I36" s="11">
        <f t="shared" si="4"/>
        <v>158.99999999999994</v>
      </c>
      <c r="J36" s="22">
        <f t="shared" si="5"/>
        <v>136.7800138792505</v>
      </c>
    </row>
    <row r="37" spans="2:10" ht="30" customHeight="1">
      <c r="B37" s="13" t="s">
        <v>13</v>
      </c>
      <c r="C37" s="11">
        <v>473.9</v>
      </c>
      <c r="D37" s="11">
        <v>437.9</v>
      </c>
      <c r="E37" s="11">
        <v>437.9</v>
      </c>
      <c r="F37" s="17">
        <v>572</v>
      </c>
      <c r="G37" s="23">
        <f t="shared" si="6"/>
        <v>130.6234300068509</v>
      </c>
      <c r="H37" s="11">
        <f t="shared" si="7"/>
        <v>134.10000000000002</v>
      </c>
      <c r="I37" s="11">
        <f t="shared" si="4"/>
        <v>98.10000000000002</v>
      </c>
      <c r="J37" s="22">
        <f t="shared" si="5"/>
        <v>120.70056974045158</v>
      </c>
    </row>
    <row r="38" spans="2:10" ht="22.5" customHeight="1">
      <c r="B38" s="24" t="s">
        <v>24</v>
      </c>
      <c r="C38" s="25">
        <v>112.9</v>
      </c>
      <c r="D38" s="25"/>
      <c r="E38" s="25"/>
      <c r="F38" s="25">
        <v>234</v>
      </c>
      <c r="G38" s="23">
        <v>0</v>
      </c>
      <c r="H38" s="11">
        <f t="shared" si="7"/>
        <v>234</v>
      </c>
      <c r="I38" s="11">
        <f t="shared" si="4"/>
        <v>121.1</v>
      </c>
      <c r="J38" s="22">
        <f t="shared" si="5"/>
        <v>207.26306465899023</v>
      </c>
    </row>
    <row r="39" spans="2:10" ht="19.5" customHeight="1">
      <c r="B39" s="24" t="s">
        <v>74</v>
      </c>
      <c r="C39" s="25">
        <v>402.2</v>
      </c>
      <c r="D39" s="25">
        <v>1551.2</v>
      </c>
      <c r="E39" s="25">
        <v>1551.2</v>
      </c>
      <c r="F39" s="25">
        <v>20.5</v>
      </c>
      <c r="G39" s="23">
        <f t="shared" si="6"/>
        <v>1.3215575038679732</v>
      </c>
      <c r="H39" s="11">
        <f t="shared" si="7"/>
        <v>-1530.7</v>
      </c>
      <c r="I39" s="11">
        <f t="shared" si="4"/>
        <v>-381.7</v>
      </c>
      <c r="J39" s="22">
        <f t="shared" si="5"/>
        <v>5.096966683242169</v>
      </c>
    </row>
    <row r="40" spans="2:10" ht="20.25" customHeight="1">
      <c r="B40" s="24" t="s">
        <v>75</v>
      </c>
      <c r="C40" s="25">
        <v>53.4</v>
      </c>
      <c r="D40" s="25"/>
      <c r="E40" s="25"/>
      <c r="F40" s="25">
        <v>148.7</v>
      </c>
      <c r="G40" s="23">
        <v>0</v>
      </c>
      <c r="H40" s="11">
        <f t="shared" si="7"/>
        <v>148.7</v>
      </c>
      <c r="I40" s="11">
        <f t="shared" si="4"/>
        <v>95.29999999999998</v>
      </c>
      <c r="J40" s="22">
        <f t="shared" si="5"/>
        <v>278.4644194756554</v>
      </c>
    </row>
    <row r="41" spans="2:10" ht="20.25" customHeight="1">
      <c r="B41" s="24" t="s">
        <v>37</v>
      </c>
      <c r="C41" s="25">
        <v>39.6</v>
      </c>
      <c r="D41" s="25"/>
      <c r="E41" s="25"/>
      <c r="F41" s="25">
        <v>92.6</v>
      </c>
      <c r="G41" s="23">
        <v>0</v>
      </c>
      <c r="H41" s="11">
        <f t="shared" si="7"/>
        <v>92.6</v>
      </c>
      <c r="I41" s="11">
        <f t="shared" si="4"/>
        <v>52.99999999999999</v>
      </c>
      <c r="J41" s="22">
        <f t="shared" si="5"/>
        <v>233.83838383838383</v>
      </c>
    </row>
    <row r="42" spans="2:10" ht="38.25" customHeight="1" thickBot="1">
      <c r="B42" s="14" t="s">
        <v>78</v>
      </c>
      <c r="C42" s="21">
        <v>-121.7</v>
      </c>
      <c r="D42" s="21"/>
      <c r="E42" s="21"/>
      <c r="F42" s="21">
        <v>-274.8</v>
      </c>
      <c r="G42" s="46">
        <v>-274.8</v>
      </c>
      <c r="H42" s="9">
        <f t="shared" si="7"/>
        <v>-274.8</v>
      </c>
      <c r="I42" s="9">
        <f t="shared" si="4"/>
        <v>-153.10000000000002</v>
      </c>
      <c r="J42" s="32">
        <v>0</v>
      </c>
    </row>
    <row r="43" spans="2:10" ht="40.5" customHeight="1" thickBot="1">
      <c r="B43" s="35" t="s">
        <v>14</v>
      </c>
      <c r="C43" s="18">
        <v>196694.2</v>
      </c>
      <c r="D43" s="18">
        <v>153497.7</v>
      </c>
      <c r="E43" s="18">
        <v>247906.7</v>
      </c>
      <c r="F43" s="18">
        <v>246534.2</v>
      </c>
      <c r="G43" s="55">
        <f t="shared" si="6"/>
        <v>99.44636429753612</v>
      </c>
      <c r="H43" s="37">
        <f t="shared" si="7"/>
        <v>-1372.5</v>
      </c>
      <c r="I43" s="18">
        <f t="shared" si="4"/>
        <v>49840</v>
      </c>
      <c r="J43" s="29">
        <f>F43/C43*100</f>
        <v>125.33882544579352</v>
      </c>
    </row>
    <row r="44" spans="2:10" s="15" customFormat="1" ht="26.25" customHeight="1" thickBot="1">
      <c r="B44" s="26" t="s">
        <v>15</v>
      </c>
      <c r="C44" s="26">
        <v>93149.8</v>
      </c>
      <c r="D44" s="26">
        <v>55829</v>
      </c>
      <c r="E44" s="26">
        <v>122247.4</v>
      </c>
      <c r="F44" s="26">
        <v>122247.4</v>
      </c>
      <c r="G44" s="55">
        <f t="shared" si="6"/>
        <v>100</v>
      </c>
      <c r="H44" s="37">
        <f t="shared" si="7"/>
        <v>0</v>
      </c>
      <c r="I44" s="37">
        <f t="shared" si="4"/>
        <v>29097.59999999999</v>
      </c>
      <c r="J44" s="36">
        <f>F44/C44*100</f>
        <v>131.2374261673133</v>
      </c>
    </row>
    <row r="45" spans="2:10" ht="12" customHeight="1">
      <c r="B45" s="34" t="s">
        <v>10</v>
      </c>
      <c r="C45" s="10"/>
      <c r="D45" s="10"/>
      <c r="E45" s="10"/>
      <c r="F45" s="10"/>
      <c r="G45" s="45"/>
      <c r="H45" s="10"/>
      <c r="I45" s="10"/>
      <c r="J45" s="30"/>
    </row>
    <row r="46" spans="2:10" ht="45" customHeight="1">
      <c r="B46" s="65"/>
      <c r="C46" s="67" t="s">
        <v>61</v>
      </c>
      <c r="D46" s="68" t="s">
        <v>32</v>
      </c>
      <c r="E46" s="69"/>
      <c r="F46" s="69"/>
      <c r="G46" s="69"/>
      <c r="H46" s="70"/>
      <c r="I46" s="71" t="s">
        <v>33</v>
      </c>
      <c r="J46" s="72"/>
    </row>
    <row r="47" spans="2:10" ht="76.5" customHeight="1">
      <c r="B47" s="66"/>
      <c r="C47" s="66"/>
      <c r="D47" s="62" t="s">
        <v>99</v>
      </c>
      <c r="E47" s="4" t="s">
        <v>76</v>
      </c>
      <c r="F47" s="4" t="s">
        <v>60</v>
      </c>
      <c r="G47" s="4" t="s">
        <v>50</v>
      </c>
      <c r="H47" s="4" t="s">
        <v>51</v>
      </c>
      <c r="I47" s="4" t="s">
        <v>19</v>
      </c>
      <c r="J47" s="4" t="s">
        <v>20</v>
      </c>
    </row>
    <row r="48" spans="2:10" ht="28.5" customHeight="1">
      <c r="B48" s="13" t="s">
        <v>34</v>
      </c>
      <c r="C48" s="11">
        <v>7396</v>
      </c>
      <c r="D48" s="11">
        <v>6722</v>
      </c>
      <c r="E48" s="11">
        <v>6722</v>
      </c>
      <c r="F48" s="17">
        <v>6722</v>
      </c>
      <c r="G48" s="23">
        <f t="shared" si="6"/>
        <v>100</v>
      </c>
      <c r="H48" s="11">
        <f t="shared" si="7"/>
        <v>0</v>
      </c>
      <c r="I48" s="11">
        <f aca="true" t="shared" si="8" ref="I48:I54">F48-C48</f>
        <v>-674</v>
      </c>
      <c r="J48" s="22">
        <f>F48/C48*100</f>
        <v>90.8869659275284</v>
      </c>
    </row>
    <row r="49" spans="2:10" ht="26.25" customHeight="1">
      <c r="B49" s="13" t="s">
        <v>35</v>
      </c>
      <c r="C49" s="25">
        <v>14701</v>
      </c>
      <c r="D49" s="25">
        <v>13966</v>
      </c>
      <c r="E49" s="25">
        <v>13966</v>
      </c>
      <c r="F49" s="25">
        <v>13966</v>
      </c>
      <c r="G49" s="23">
        <f t="shared" si="6"/>
        <v>100</v>
      </c>
      <c r="H49" s="11">
        <f t="shared" si="7"/>
        <v>0</v>
      </c>
      <c r="I49" s="11">
        <f t="shared" si="8"/>
        <v>-735</v>
      </c>
      <c r="J49" s="22">
        <f>F49/C49*100</f>
        <v>95.00034011291748</v>
      </c>
    </row>
    <row r="50" spans="2:10" ht="27" customHeight="1">
      <c r="B50" s="38" t="s">
        <v>28</v>
      </c>
      <c r="C50" s="25">
        <v>24660</v>
      </c>
      <c r="D50" s="25">
        <v>35141</v>
      </c>
      <c r="E50" s="25">
        <v>34913</v>
      </c>
      <c r="F50" s="25">
        <v>34913</v>
      </c>
      <c r="G50" s="23">
        <f t="shared" si="6"/>
        <v>100</v>
      </c>
      <c r="H50" s="11">
        <f t="shared" si="7"/>
        <v>0</v>
      </c>
      <c r="I50" s="11">
        <f t="shared" si="8"/>
        <v>10253</v>
      </c>
      <c r="J50" s="22">
        <f>F50/C50*100</f>
        <v>141.57745336577455</v>
      </c>
    </row>
    <row r="51" spans="2:10" ht="29.25" customHeight="1">
      <c r="B51" s="13" t="s">
        <v>38</v>
      </c>
      <c r="C51" s="17">
        <v>31270.8</v>
      </c>
      <c r="D51" s="17"/>
      <c r="E51" s="17">
        <v>27499.4</v>
      </c>
      <c r="F51" s="17">
        <v>27499.4</v>
      </c>
      <c r="G51" s="23">
        <f t="shared" si="6"/>
        <v>100</v>
      </c>
      <c r="H51" s="11">
        <f t="shared" si="7"/>
        <v>0</v>
      </c>
      <c r="I51" s="11">
        <f t="shared" si="8"/>
        <v>-3771.399999999998</v>
      </c>
      <c r="J51" s="22">
        <f>F51/C51*100</f>
        <v>87.93954743722578</v>
      </c>
    </row>
    <row r="52" spans="2:10" ht="31.5" customHeight="1">
      <c r="B52" s="13" t="s">
        <v>39</v>
      </c>
      <c r="C52" s="17"/>
      <c r="D52" s="17"/>
      <c r="E52" s="17">
        <v>2817</v>
      </c>
      <c r="F52" s="17">
        <v>2817</v>
      </c>
      <c r="G52" s="23">
        <f aca="true" t="shared" si="9" ref="G52:G70">F52/E52*100</f>
        <v>100</v>
      </c>
      <c r="H52" s="11">
        <f aca="true" t="shared" si="10" ref="H52:H70">F52-E52</f>
        <v>0</v>
      </c>
      <c r="I52" s="11">
        <f t="shared" si="8"/>
        <v>2817</v>
      </c>
      <c r="J52" s="22">
        <v>0</v>
      </c>
    </row>
    <row r="53" spans="2:10" ht="30" customHeight="1">
      <c r="B53" s="38" t="s">
        <v>40</v>
      </c>
      <c r="C53" s="25">
        <v>7488</v>
      </c>
      <c r="D53" s="25"/>
      <c r="E53" s="25">
        <v>23038</v>
      </c>
      <c r="F53" s="25">
        <v>23038</v>
      </c>
      <c r="G53" s="23">
        <f t="shared" si="9"/>
        <v>100</v>
      </c>
      <c r="H53" s="11">
        <f t="shared" si="10"/>
        <v>0</v>
      </c>
      <c r="I53" s="24">
        <f t="shared" si="8"/>
        <v>15550</v>
      </c>
      <c r="J53" s="39">
        <f>F53/C53*100</f>
        <v>307.66559829059827</v>
      </c>
    </row>
    <row r="54" spans="2:10" ht="30" customHeight="1">
      <c r="B54" s="13" t="s">
        <v>41</v>
      </c>
      <c r="C54" s="17"/>
      <c r="D54" s="17"/>
      <c r="E54" s="17">
        <v>506</v>
      </c>
      <c r="F54" s="17">
        <v>506</v>
      </c>
      <c r="G54" s="23">
        <f t="shared" si="9"/>
        <v>100</v>
      </c>
      <c r="H54" s="11">
        <f t="shared" si="10"/>
        <v>0</v>
      </c>
      <c r="I54" s="11">
        <f t="shared" si="8"/>
        <v>506</v>
      </c>
      <c r="J54" s="22">
        <v>0</v>
      </c>
    </row>
    <row r="55" spans="2:10" ht="30.75" customHeight="1">
      <c r="B55" s="13" t="s">
        <v>87</v>
      </c>
      <c r="C55" s="56"/>
      <c r="D55" s="60"/>
      <c r="E55" s="41">
        <v>10286</v>
      </c>
      <c r="F55" s="41">
        <v>10286</v>
      </c>
      <c r="G55" s="23">
        <f t="shared" si="9"/>
        <v>100</v>
      </c>
      <c r="H55" s="11">
        <f t="shared" si="10"/>
        <v>0</v>
      </c>
      <c r="I55" s="41">
        <v>10286</v>
      </c>
      <c r="J55" s="41"/>
    </row>
    <row r="56" spans="2:10" ht="30.75" customHeight="1">
      <c r="B56" s="13" t="s">
        <v>55</v>
      </c>
      <c r="C56" s="57">
        <v>6251</v>
      </c>
      <c r="D56" s="61"/>
      <c r="E56" s="41"/>
      <c r="F56" s="41"/>
      <c r="G56" s="23">
        <v>0</v>
      </c>
      <c r="H56" s="11">
        <f t="shared" si="10"/>
        <v>0</v>
      </c>
      <c r="I56" s="41">
        <v>-6251</v>
      </c>
      <c r="J56" s="41"/>
    </row>
    <row r="57" spans="2:10" ht="28.5" customHeight="1">
      <c r="B57" s="13" t="s">
        <v>55</v>
      </c>
      <c r="C57" s="57"/>
      <c r="D57" s="57"/>
      <c r="E57" s="41">
        <v>2500</v>
      </c>
      <c r="F57" s="41">
        <v>2500</v>
      </c>
      <c r="G57" s="23">
        <f t="shared" si="9"/>
        <v>100</v>
      </c>
      <c r="H57" s="11">
        <f t="shared" si="10"/>
        <v>0</v>
      </c>
      <c r="I57" s="41">
        <v>2500</v>
      </c>
      <c r="J57" s="41"/>
    </row>
    <row r="58" spans="2:10" ht="44.25" customHeight="1">
      <c r="B58" s="38" t="s">
        <v>62</v>
      </c>
      <c r="C58" s="58">
        <v>1383</v>
      </c>
      <c r="D58" s="58"/>
      <c r="E58" s="41"/>
      <c r="F58" s="41"/>
      <c r="G58" s="59"/>
      <c r="H58" s="24"/>
      <c r="I58" s="41"/>
      <c r="J58" s="41"/>
    </row>
    <row r="59" spans="2:10" ht="28.5" customHeight="1" thickBot="1">
      <c r="B59" s="9" t="s">
        <v>79</v>
      </c>
      <c r="C59" s="9">
        <v>54177.5</v>
      </c>
      <c r="D59" s="9">
        <v>44457</v>
      </c>
      <c r="E59" s="9">
        <v>58311.7</v>
      </c>
      <c r="F59" s="9">
        <v>57380.5</v>
      </c>
      <c r="G59" s="46">
        <f t="shared" si="9"/>
        <v>98.40306490807163</v>
      </c>
      <c r="H59" s="9">
        <f t="shared" si="10"/>
        <v>-931.1999999999971</v>
      </c>
      <c r="I59" s="9">
        <f>F59-C59</f>
        <v>3203</v>
      </c>
      <c r="J59" s="32">
        <f>F59/C59*100</f>
        <v>105.91204835955885</v>
      </c>
    </row>
    <row r="60" spans="2:10" ht="11.25" customHeight="1">
      <c r="B60" s="34" t="s">
        <v>10</v>
      </c>
      <c r="C60" s="10"/>
      <c r="D60" s="10"/>
      <c r="E60" s="10"/>
      <c r="F60" s="10"/>
      <c r="G60" s="45"/>
      <c r="H60" s="10"/>
      <c r="I60" s="10"/>
      <c r="J60" s="30"/>
    </row>
    <row r="61" spans="2:10" ht="22.5" customHeight="1">
      <c r="B61" s="11" t="s">
        <v>80</v>
      </c>
      <c r="C61" s="17">
        <v>24660</v>
      </c>
      <c r="D61" s="17">
        <v>35141</v>
      </c>
      <c r="E61" s="17">
        <v>35419</v>
      </c>
      <c r="F61" s="17">
        <v>35419</v>
      </c>
      <c r="G61" s="23">
        <f t="shared" si="9"/>
        <v>100</v>
      </c>
      <c r="H61" s="11">
        <f t="shared" si="10"/>
        <v>0</v>
      </c>
      <c r="I61" s="11">
        <f aca="true" t="shared" si="11" ref="I61:I70">F61-C61</f>
        <v>10759</v>
      </c>
      <c r="J61" s="22">
        <f>F61/C61*100</f>
        <v>143.62935928629358</v>
      </c>
    </row>
    <row r="62" spans="2:10" ht="27.75" customHeight="1">
      <c r="B62" s="13" t="s">
        <v>42</v>
      </c>
      <c r="C62" s="17"/>
      <c r="D62" s="17"/>
      <c r="E62" s="17">
        <v>525</v>
      </c>
      <c r="F62" s="17" t="s">
        <v>63</v>
      </c>
      <c r="G62" s="23">
        <v>0</v>
      </c>
      <c r="H62" s="11">
        <v>-525</v>
      </c>
      <c r="I62" s="11">
        <v>0</v>
      </c>
      <c r="J62" s="22">
        <v>0</v>
      </c>
    </row>
    <row r="63" spans="2:10" ht="18.75" customHeight="1">
      <c r="B63" s="11" t="s">
        <v>43</v>
      </c>
      <c r="C63" s="11"/>
      <c r="D63" s="11"/>
      <c r="E63" s="11">
        <v>3500</v>
      </c>
      <c r="F63" s="17">
        <v>3500</v>
      </c>
      <c r="G63" s="23">
        <f t="shared" si="9"/>
        <v>100</v>
      </c>
      <c r="H63" s="11">
        <f t="shared" si="10"/>
        <v>0</v>
      </c>
      <c r="I63" s="11">
        <f t="shared" si="11"/>
        <v>3500</v>
      </c>
      <c r="J63" s="22">
        <v>0</v>
      </c>
    </row>
    <row r="64" spans="2:10" ht="45" customHeight="1">
      <c r="B64" s="65"/>
      <c r="C64" s="67" t="s">
        <v>61</v>
      </c>
      <c r="D64" s="68" t="s">
        <v>32</v>
      </c>
      <c r="E64" s="69"/>
      <c r="F64" s="69"/>
      <c r="G64" s="69"/>
      <c r="H64" s="70"/>
      <c r="I64" s="71" t="s">
        <v>33</v>
      </c>
      <c r="J64" s="72"/>
    </row>
    <row r="65" spans="2:10" ht="73.5" customHeight="1">
      <c r="B65" s="66"/>
      <c r="C65" s="66"/>
      <c r="D65" s="62" t="s">
        <v>99</v>
      </c>
      <c r="E65" s="4" t="s">
        <v>76</v>
      </c>
      <c r="F65" s="4" t="s">
        <v>60</v>
      </c>
      <c r="G65" s="4" t="s">
        <v>50</v>
      </c>
      <c r="H65" s="4" t="s">
        <v>51</v>
      </c>
      <c r="I65" s="4" t="s">
        <v>19</v>
      </c>
      <c r="J65" s="4" t="s">
        <v>20</v>
      </c>
    </row>
    <row r="66" spans="2:10" ht="33" customHeight="1">
      <c r="B66" s="13" t="s">
        <v>81</v>
      </c>
      <c r="C66" s="17">
        <v>1341.3</v>
      </c>
      <c r="D66" s="17"/>
      <c r="E66" s="11">
        <v>2107.9</v>
      </c>
      <c r="F66" s="17">
        <v>2107.9</v>
      </c>
      <c r="G66" s="23">
        <f t="shared" si="9"/>
        <v>100</v>
      </c>
      <c r="H66" s="11">
        <f t="shared" si="10"/>
        <v>0</v>
      </c>
      <c r="I66" s="11">
        <f t="shared" si="11"/>
        <v>766.6000000000001</v>
      </c>
      <c r="J66" s="22">
        <f aca="true" t="shared" si="12" ref="J66:J72">F66/C66*100</f>
        <v>157.1535077909491</v>
      </c>
    </row>
    <row r="67" spans="2:10" ht="35.25" customHeight="1">
      <c r="B67" s="13" t="s">
        <v>82</v>
      </c>
      <c r="C67" s="17">
        <v>1085.2</v>
      </c>
      <c r="D67" s="17"/>
      <c r="E67" s="11">
        <v>1711</v>
      </c>
      <c r="F67" s="17">
        <v>1407.7</v>
      </c>
      <c r="G67" s="23">
        <f t="shared" si="9"/>
        <v>82.27352425482174</v>
      </c>
      <c r="H67" s="11">
        <f t="shared" si="10"/>
        <v>-303.29999999999995</v>
      </c>
      <c r="I67" s="11">
        <f t="shared" si="11"/>
        <v>322.5</v>
      </c>
      <c r="J67" s="22">
        <f t="shared" si="12"/>
        <v>129.71802432731295</v>
      </c>
    </row>
    <row r="68" spans="2:10" ht="19.5" customHeight="1">
      <c r="B68" s="11" t="s">
        <v>83</v>
      </c>
      <c r="C68" s="17">
        <v>596</v>
      </c>
      <c r="D68" s="17"/>
      <c r="E68" s="11">
        <v>596.4</v>
      </c>
      <c r="F68" s="17">
        <v>596.4</v>
      </c>
      <c r="G68" s="23">
        <f t="shared" si="9"/>
        <v>100</v>
      </c>
      <c r="H68" s="11">
        <f t="shared" si="10"/>
        <v>0</v>
      </c>
      <c r="I68" s="11">
        <f t="shared" si="11"/>
        <v>0.39999999999997726</v>
      </c>
      <c r="J68" s="22">
        <f t="shared" si="12"/>
        <v>100.06711409395972</v>
      </c>
    </row>
    <row r="69" spans="2:10" ht="31.5" customHeight="1">
      <c r="B69" s="13" t="s">
        <v>44</v>
      </c>
      <c r="C69" s="17">
        <v>9999</v>
      </c>
      <c r="D69" s="17">
        <v>9316</v>
      </c>
      <c r="E69" s="11">
        <v>9388</v>
      </c>
      <c r="F69" s="17">
        <v>9388</v>
      </c>
      <c r="G69" s="23">
        <f t="shared" si="9"/>
        <v>100</v>
      </c>
      <c r="H69" s="11">
        <f t="shared" si="10"/>
        <v>0</v>
      </c>
      <c r="I69" s="17">
        <f t="shared" si="11"/>
        <v>-611</v>
      </c>
      <c r="J69" s="22">
        <f t="shared" si="12"/>
        <v>93.88938893889389</v>
      </c>
    </row>
    <row r="70" spans="2:10" ht="21.75" customHeight="1">
      <c r="B70" s="12" t="s">
        <v>84</v>
      </c>
      <c r="C70" s="16">
        <v>75.3</v>
      </c>
      <c r="D70" s="16"/>
      <c r="E70" s="11">
        <v>84</v>
      </c>
      <c r="F70" s="17">
        <v>84</v>
      </c>
      <c r="G70" s="23">
        <f t="shared" si="9"/>
        <v>100</v>
      </c>
      <c r="H70" s="11">
        <f t="shared" si="10"/>
        <v>0</v>
      </c>
      <c r="I70" s="17">
        <f t="shared" si="11"/>
        <v>8.700000000000003</v>
      </c>
      <c r="J70" s="22">
        <f t="shared" si="12"/>
        <v>111.55378486055778</v>
      </c>
    </row>
    <row r="71" spans="2:10" ht="34.5" customHeight="1">
      <c r="B71" s="12" t="s">
        <v>64</v>
      </c>
      <c r="C71" s="16">
        <v>239.2</v>
      </c>
      <c r="D71" s="43"/>
      <c r="E71" s="24"/>
      <c r="F71" s="25"/>
      <c r="G71" s="23"/>
      <c r="H71" s="11"/>
      <c r="I71" s="17">
        <f>F71-C71</f>
        <v>-239.2</v>
      </c>
      <c r="J71" s="22">
        <f t="shared" si="12"/>
        <v>0</v>
      </c>
    </row>
    <row r="72" spans="2:10" ht="23.25" customHeight="1">
      <c r="B72" s="13" t="s">
        <v>88</v>
      </c>
      <c r="C72" s="17">
        <v>445.8</v>
      </c>
      <c r="D72" s="25"/>
      <c r="E72" s="24">
        <v>784.5</v>
      </c>
      <c r="F72" s="25">
        <v>784.5</v>
      </c>
      <c r="G72" s="23">
        <f>F72/E72*100</f>
        <v>100</v>
      </c>
      <c r="H72" s="11">
        <f>F72-E72</f>
        <v>0</v>
      </c>
      <c r="I72" s="17">
        <f>F72-C72</f>
        <v>338.7</v>
      </c>
      <c r="J72" s="22">
        <f t="shared" si="12"/>
        <v>175.9757738896366</v>
      </c>
    </row>
    <row r="73" spans="2:10" ht="29.25" customHeight="1">
      <c r="B73" s="13" t="s">
        <v>49</v>
      </c>
      <c r="C73" s="17"/>
      <c r="D73" s="17"/>
      <c r="E73" s="11">
        <v>1504</v>
      </c>
      <c r="F73" s="17">
        <v>1504</v>
      </c>
      <c r="G73" s="23">
        <f>F73/E73*100</f>
        <v>100</v>
      </c>
      <c r="H73" s="11">
        <f>F73-E73</f>
        <v>0</v>
      </c>
      <c r="I73" s="17">
        <f>F73-C73</f>
        <v>1504</v>
      </c>
      <c r="J73" s="22">
        <v>0</v>
      </c>
    </row>
    <row r="74" spans="2:10" ht="44.25" customHeight="1">
      <c r="B74" s="13" t="s">
        <v>65</v>
      </c>
      <c r="C74" s="17">
        <v>2900</v>
      </c>
      <c r="D74" s="17"/>
      <c r="E74" s="11"/>
      <c r="F74" s="17"/>
      <c r="G74" s="23"/>
      <c r="H74" s="11"/>
      <c r="I74" s="17">
        <v>-2900</v>
      </c>
      <c r="J74" s="22"/>
    </row>
    <row r="75" spans="2:10" ht="29.25" customHeight="1">
      <c r="B75" s="13" t="s">
        <v>66</v>
      </c>
      <c r="C75" s="17">
        <v>250</v>
      </c>
      <c r="D75" s="17"/>
      <c r="E75" s="11"/>
      <c r="F75" s="17"/>
      <c r="G75" s="23"/>
      <c r="H75" s="11"/>
      <c r="I75" s="17">
        <v>-250</v>
      </c>
      <c r="J75" s="22"/>
    </row>
    <row r="76" spans="2:10" ht="30.75" customHeight="1">
      <c r="B76" s="13" t="s">
        <v>90</v>
      </c>
      <c r="C76" s="17">
        <v>141</v>
      </c>
      <c r="D76" s="17"/>
      <c r="E76" s="11">
        <v>469</v>
      </c>
      <c r="F76" s="17">
        <v>469</v>
      </c>
      <c r="G76" s="23">
        <f>F76/E76*100</f>
        <v>100</v>
      </c>
      <c r="H76" s="11">
        <f>F76-E76</f>
        <v>0</v>
      </c>
      <c r="I76" s="17">
        <f>F76-C76</f>
        <v>328</v>
      </c>
      <c r="J76" s="22">
        <f>F76/C76*100</f>
        <v>332.6241134751773</v>
      </c>
    </row>
    <row r="77" spans="2:10" ht="32.25" customHeight="1">
      <c r="B77" s="42" t="s">
        <v>91</v>
      </c>
      <c r="C77" s="43">
        <v>627.4</v>
      </c>
      <c r="D77" s="43"/>
      <c r="E77" s="24">
        <v>382</v>
      </c>
      <c r="F77" s="25">
        <v>378.5</v>
      </c>
      <c r="G77" s="23">
        <f aca="true" t="shared" si="13" ref="G77:G116">F77/E77*100</f>
        <v>99.08376963350786</v>
      </c>
      <c r="H77" s="11">
        <f aca="true" t="shared" si="14" ref="H77:H116">F77-E77</f>
        <v>-3.5</v>
      </c>
      <c r="I77" s="17">
        <f aca="true" t="shared" si="15" ref="I77:I88">F77-C77</f>
        <v>-248.89999999999998</v>
      </c>
      <c r="J77" s="22">
        <f>F77/C77*100</f>
        <v>60.32833917755818</v>
      </c>
    </row>
    <row r="78" spans="2:10" ht="47.25" customHeight="1">
      <c r="B78" s="13" t="s">
        <v>92</v>
      </c>
      <c r="C78" s="17">
        <v>231.8</v>
      </c>
      <c r="D78" s="17"/>
      <c r="E78" s="11"/>
      <c r="F78" s="17"/>
      <c r="G78" s="23">
        <v>0</v>
      </c>
      <c r="H78" s="11">
        <f t="shared" si="14"/>
        <v>0</v>
      </c>
      <c r="I78" s="17">
        <f t="shared" si="15"/>
        <v>-231.8</v>
      </c>
      <c r="J78" s="22">
        <v>0</v>
      </c>
    </row>
    <row r="79" spans="2:10" ht="31.5" customHeight="1">
      <c r="B79" s="13" t="s">
        <v>93</v>
      </c>
      <c r="C79" s="17"/>
      <c r="D79" s="17"/>
      <c r="E79" s="11">
        <v>413.7</v>
      </c>
      <c r="F79" s="17">
        <v>413.7</v>
      </c>
      <c r="G79" s="23">
        <f t="shared" si="13"/>
        <v>100</v>
      </c>
      <c r="H79" s="11">
        <f t="shared" si="14"/>
        <v>0</v>
      </c>
      <c r="I79" s="17">
        <f t="shared" si="15"/>
        <v>413.7</v>
      </c>
      <c r="J79" s="22">
        <v>0</v>
      </c>
    </row>
    <row r="80" spans="2:10" ht="44.25" customHeight="1">
      <c r="B80" s="65"/>
      <c r="C80" s="67" t="s">
        <v>61</v>
      </c>
      <c r="D80" s="68" t="s">
        <v>32</v>
      </c>
      <c r="E80" s="69"/>
      <c r="F80" s="69"/>
      <c r="G80" s="69"/>
      <c r="H80" s="70"/>
      <c r="I80" s="71" t="s">
        <v>33</v>
      </c>
      <c r="J80" s="72"/>
    </row>
    <row r="81" spans="2:10" ht="73.5" customHeight="1">
      <c r="B81" s="66"/>
      <c r="C81" s="66"/>
      <c r="D81" s="62" t="s">
        <v>99</v>
      </c>
      <c r="E81" s="4" t="s">
        <v>76</v>
      </c>
      <c r="F81" s="4" t="s">
        <v>60</v>
      </c>
      <c r="G81" s="4" t="s">
        <v>50</v>
      </c>
      <c r="H81" s="4" t="s">
        <v>51</v>
      </c>
      <c r="I81" s="4" t="s">
        <v>19</v>
      </c>
      <c r="J81" s="4" t="s">
        <v>20</v>
      </c>
    </row>
    <row r="82" spans="2:10" ht="61.5" customHeight="1">
      <c r="B82" s="13" t="s">
        <v>52</v>
      </c>
      <c r="C82" s="17">
        <v>2184.4</v>
      </c>
      <c r="D82" s="25"/>
      <c r="E82" s="24"/>
      <c r="F82" s="25"/>
      <c r="G82" s="23">
        <v>0</v>
      </c>
      <c r="H82" s="11">
        <f>F82-E82</f>
        <v>0</v>
      </c>
      <c r="I82" s="17">
        <f>F82-C82</f>
        <v>-2184.4</v>
      </c>
      <c r="J82" s="22">
        <v>0</v>
      </c>
    </row>
    <row r="83" spans="2:10" ht="61.5" customHeight="1">
      <c r="B83" s="13" t="s">
        <v>53</v>
      </c>
      <c r="C83" s="17"/>
      <c r="D83" s="17"/>
      <c r="E83" s="11">
        <v>490</v>
      </c>
      <c r="F83" s="17">
        <v>490</v>
      </c>
      <c r="G83" s="23">
        <f>F83/E83*100</f>
        <v>100</v>
      </c>
      <c r="H83" s="11">
        <f>F83-E83</f>
        <v>0</v>
      </c>
      <c r="I83" s="17">
        <f>F83-C83</f>
        <v>490</v>
      </c>
      <c r="J83" s="22">
        <v>0</v>
      </c>
    </row>
    <row r="84" spans="2:10" ht="45.75" customHeight="1">
      <c r="B84" s="13" t="s">
        <v>54</v>
      </c>
      <c r="C84" s="17">
        <v>274.5</v>
      </c>
      <c r="D84" s="25"/>
      <c r="E84" s="24">
        <v>258.3</v>
      </c>
      <c r="F84" s="25">
        <v>158.9</v>
      </c>
      <c r="G84" s="23">
        <f t="shared" si="13"/>
        <v>61.517615176151764</v>
      </c>
      <c r="H84" s="24">
        <f t="shared" si="14"/>
        <v>-99.4</v>
      </c>
      <c r="I84" s="17">
        <f t="shared" si="15"/>
        <v>-115.6</v>
      </c>
      <c r="J84" s="22">
        <f>F84/C84*100</f>
        <v>57.88706739526411</v>
      </c>
    </row>
    <row r="85" spans="2:10" ht="45.75" customHeight="1">
      <c r="B85" s="13" t="s">
        <v>56</v>
      </c>
      <c r="C85" s="17">
        <v>8000</v>
      </c>
      <c r="D85" s="25"/>
      <c r="E85" s="24"/>
      <c r="F85" s="25"/>
      <c r="G85" s="23">
        <v>0</v>
      </c>
      <c r="H85" s="24">
        <f t="shared" si="14"/>
        <v>0</v>
      </c>
      <c r="I85" s="17">
        <f t="shared" si="15"/>
        <v>-8000</v>
      </c>
      <c r="J85" s="22">
        <v>0</v>
      </c>
    </row>
    <row r="86" spans="2:10" ht="30.75" customHeight="1">
      <c r="B86" s="13" t="s">
        <v>57</v>
      </c>
      <c r="C86" s="17"/>
      <c r="D86" s="25"/>
      <c r="E86" s="24">
        <v>80.4</v>
      </c>
      <c r="F86" s="25">
        <v>80.4</v>
      </c>
      <c r="G86" s="23">
        <f t="shared" si="13"/>
        <v>100</v>
      </c>
      <c r="H86" s="24">
        <f t="shared" si="14"/>
        <v>0</v>
      </c>
      <c r="I86" s="17">
        <f t="shared" si="15"/>
        <v>80.4</v>
      </c>
      <c r="J86" s="22">
        <v>0</v>
      </c>
    </row>
    <row r="87" spans="2:10" ht="18.75" customHeight="1">
      <c r="B87" s="13" t="s">
        <v>58</v>
      </c>
      <c r="C87" s="17">
        <v>550</v>
      </c>
      <c r="D87" s="17"/>
      <c r="E87" s="24">
        <v>598.5</v>
      </c>
      <c r="F87" s="25">
        <v>598.5</v>
      </c>
      <c r="G87" s="23">
        <f t="shared" si="13"/>
        <v>100</v>
      </c>
      <c r="H87" s="24">
        <f t="shared" si="14"/>
        <v>0</v>
      </c>
      <c r="I87" s="17">
        <f t="shared" si="15"/>
        <v>48.5</v>
      </c>
      <c r="J87" s="22">
        <f>F87/C87*100</f>
        <v>108.81818181818181</v>
      </c>
    </row>
    <row r="88" spans="2:10" ht="32.25" customHeight="1">
      <c r="B88" s="12" t="s">
        <v>97</v>
      </c>
      <c r="C88" s="16">
        <v>576.5</v>
      </c>
      <c r="D88" s="16"/>
      <c r="E88" s="11"/>
      <c r="F88" s="17"/>
      <c r="G88" s="23"/>
      <c r="H88" s="11"/>
      <c r="I88" s="17">
        <f t="shared" si="15"/>
        <v>-576.5</v>
      </c>
      <c r="J88" s="22">
        <v>0</v>
      </c>
    </row>
    <row r="89" spans="2:10" ht="25.5" customHeight="1" thickBot="1">
      <c r="B89" s="14" t="s">
        <v>85</v>
      </c>
      <c r="C89" s="21">
        <v>47399.5</v>
      </c>
      <c r="D89" s="21">
        <v>53211.7</v>
      </c>
      <c r="E89" s="9">
        <v>58510.8</v>
      </c>
      <c r="F89" s="21">
        <v>58128.9</v>
      </c>
      <c r="G89" s="46">
        <f>F89/E89*100</f>
        <v>99.34729998564367</v>
      </c>
      <c r="H89" s="9">
        <f>F89-E89</f>
        <v>-381.90000000000146</v>
      </c>
      <c r="I89" s="21">
        <f>F89-C89</f>
        <v>10729.400000000001</v>
      </c>
      <c r="J89" s="32">
        <f>F89/C89*100</f>
        <v>122.63610375636873</v>
      </c>
    </row>
    <row r="90" spans="2:10" ht="13.5" customHeight="1">
      <c r="B90" s="34" t="s">
        <v>10</v>
      </c>
      <c r="C90" s="16"/>
      <c r="D90" s="16"/>
      <c r="E90" s="10"/>
      <c r="F90" s="16"/>
      <c r="G90" s="45"/>
      <c r="H90" s="10"/>
      <c r="I90" s="16"/>
      <c r="J90" s="30"/>
    </row>
    <row r="91" spans="2:10" ht="30" customHeight="1">
      <c r="B91" s="12" t="s">
        <v>30</v>
      </c>
      <c r="C91" s="16">
        <v>1105.7</v>
      </c>
      <c r="D91" s="16">
        <v>1018</v>
      </c>
      <c r="E91" s="20">
        <v>1139.6</v>
      </c>
      <c r="F91" s="20">
        <v>1139.6</v>
      </c>
      <c r="G91" s="23">
        <f t="shared" si="13"/>
        <v>100</v>
      </c>
      <c r="H91" s="11">
        <f t="shared" si="14"/>
        <v>0</v>
      </c>
      <c r="I91" s="17">
        <f aca="true" t="shared" si="16" ref="I91:I104">F91-C91</f>
        <v>33.899999999999864</v>
      </c>
      <c r="J91" s="22">
        <f aca="true" t="shared" si="17" ref="J91:J100">F91/C91*100</f>
        <v>103.0659310843809</v>
      </c>
    </row>
    <row r="92" spans="2:10" ht="19.5" customHeight="1">
      <c r="B92" s="11" t="s">
        <v>16</v>
      </c>
      <c r="C92" s="11">
        <v>40022.5</v>
      </c>
      <c r="D92" s="11">
        <v>43404</v>
      </c>
      <c r="E92" s="11">
        <v>46219</v>
      </c>
      <c r="F92" s="17">
        <v>46219</v>
      </c>
      <c r="G92" s="23">
        <f t="shared" si="13"/>
        <v>100</v>
      </c>
      <c r="H92" s="11">
        <f t="shared" si="14"/>
        <v>0</v>
      </c>
      <c r="I92" s="17">
        <f t="shared" si="16"/>
        <v>6196.5</v>
      </c>
      <c r="J92" s="22">
        <f t="shared" si="17"/>
        <v>115.48254107064777</v>
      </c>
    </row>
    <row r="93" spans="2:10" ht="30.75" customHeight="1">
      <c r="B93" s="13" t="s">
        <v>31</v>
      </c>
      <c r="C93" s="11">
        <v>99.9</v>
      </c>
      <c r="D93" s="11"/>
      <c r="E93" s="11"/>
      <c r="F93" s="17"/>
      <c r="G93" s="23">
        <v>0</v>
      </c>
      <c r="H93" s="11">
        <f t="shared" si="14"/>
        <v>0</v>
      </c>
      <c r="I93" s="17">
        <f t="shared" si="16"/>
        <v>-99.9</v>
      </c>
      <c r="J93" s="22">
        <f t="shared" si="17"/>
        <v>0</v>
      </c>
    </row>
    <row r="94" spans="2:10" ht="30.75" customHeight="1">
      <c r="B94" s="13" t="s">
        <v>17</v>
      </c>
      <c r="C94" s="17">
        <v>294</v>
      </c>
      <c r="D94" s="17">
        <v>312</v>
      </c>
      <c r="E94" s="11">
        <v>312</v>
      </c>
      <c r="F94" s="17">
        <v>312</v>
      </c>
      <c r="G94" s="23">
        <f t="shared" si="13"/>
        <v>100</v>
      </c>
      <c r="H94" s="11">
        <f t="shared" si="14"/>
        <v>0</v>
      </c>
      <c r="I94" s="17">
        <f t="shared" si="16"/>
        <v>18</v>
      </c>
      <c r="J94" s="22">
        <f t="shared" si="17"/>
        <v>106.12244897959184</v>
      </c>
    </row>
    <row r="95" spans="2:10" ht="43.5" customHeight="1">
      <c r="B95" s="65"/>
      <c r="C95" s="67" t="s">
        <v>61</v>
      </c>
      <c r="D95" s="68" t="s">
        <v>32</v>
      </c>
      <c r="E95" s="69"/>
      <c r="F95" s="69"/>
      <c r="G95" s="69"/>
      <c r="H95" s="70"/>
      <c r="I95" s="71" t="s">
        <v>33</v>
      </c>
      <c r="J95" s="72"/>
    </row>
    <row r="96" spans="2:10" ht="73.5" customHeight="1">
      <c r="B96" s="66"/>
      <c r="C96" s="66"/>
      <c r="D96" s="62" t="s">
        <v>99</v>
      </c>
      <c r="E96" s="4" t="s">
        <v>76</v>
      </c>
      <c r="F96" s="4" t="s">
        <v>60</v>
      </c>
      <c r="G96" s="4" t="s">
        <v>50</v>
      </c>
      <c r="H96" s="4" t="s">
        <v>51</v>
      </c>
      <c r="I96" s="4" t="s">
        <v>19</v>
      </c>
      <c r="J96" s="4" t="s">
        <v>20</v>
      </c>
    </row>
    <row r="97" spans="2:10" ht="21.75" customHeight="1">
      <c r="B97" s="11" t="s">
        <v>18</v>
      </c>
      <c r="C97" s="17">
        <v>844.7</v>
      </c>
      <c r="D97" s="17">
        <v>754.7</v>
      </c>
      <c r="E97" s="11">
        <v>837.3</v>
      </c>
      <c r="F97" s="17">
        <v>837.3</v>
      </c>
      <c r="G97" s="23">
        <f t="shared" si="13"/>
        <v>100</v>
      </c>
      <c r="H97" s="11">
        <f t="shared" si="14"/>
        <v>0</v>
      </c>
      <c r="I97" s="17">
        <f t="shared" si="16"/>
        <v>-7.400000000000091</v>
      </c>
      <c r="J97" s="22">
        <f t="shared" si="17"/>
        <v>99.12394933112346</v>
      </c>
    </row>
    <row r="98" spans="2:10" ht="26.25" customHeight="1">
      <c r="B98" s="11" t="s">
        <v>25</v>
      </c>
      <c r="C98" s="17">
        <v>813.4</v>
      </c>
      <c r="D98" s="17">
        <v>1207.7</v>
      </c>
      <c r="E98" s="17">
        <v>1207.7</v>
      </c>
      <c r="F98" s="17">
        <v>825.8</v>
      </c>
      <c r="G98" s="23">
        <f>F98/E98*100</f>
        <v>68.37790842096545</v>
      </c>
      <c r="H98" s="11">
        <f>F98-E98</f>
        <v>-381.9000000000001</v>
      </c>
      <c r="I98" s="17">
        <f t="shared" si="16"/>
        <v>12.399999999999977</v>
      </c>
      <c r="J98" s="22">
        <f t="shared" si="17"/>
        <v>101.52446520776985</v>
      </c>
    </row>
    <row r="99" spans="2:10" ht="30.75" customHeight="1">
      <c r="B99" s="13" t="s">
        <v>29</v>
      </c>
      <c r="C99" s="17">
        <v>1058.9</v>
      </c>
      <c r="D99" s="17">
        <v>1240.5</v>
      </c>
      <c r="E99" s="17">
        <v>1286.3</v>
      </c>
      <c r="F99" s="17">
        <v>1286.3</v>
      </c>
      <c r="G99" s="23">
        <f>F99/E99*100</f>
        <v>100</v>
      </c>
      <c r="H99" s="11">
        <f>F99-E99</f>
        <v>0</v>
      </c>
      <c r="I99" s="17">
        <f t="shared" si="16"/>
        <v>227.39999999999986</v>
      </c>
      <c r="J99" s="22">
        <f t="shared" si="17"/>
        <v>121.47511568608932</v>
      </c>
    </row>
    <row r="100" spans="2:10" ht="62.25" customHeight="1">
      <c r="B100" s="13" t="s">
        <v>86</v>
      </c>
      <c r="C100" s="17">
        <v>3089.4</v>
      </c>
      <c r="D100" s="17">
        <v>5084.3</v>
      </c>
      <c r="E100" s="17">
        <v>5814.8</v>
      </c>
      <c r="F100" s="17">
        <v>5814.8</v>
      </c>
      <c r="G100" s="23">
        <f>F100/E100*100</f>
        <v>100</v>
      </c>
      <c r="H100" s="11">
        <f>F100-E100</f>
        <v>0</v>
      </c>
      <c r="I100" s="17">
        <f t="shared" si="16"/>
        <v>2725.4</v>
      </c>
      <c r="J100" s="22">
        <f t="shared" si="17"/>
        <v>188.21777691461125</v>
      </c>
    </row>
    <row r="101" spans="2:10" ht="31.5" customHeight="1">
      <c r="B101" s="13" t="s">
        <v>45</v>
      </c>
      <c r="C101" s="17">
        <v>71</v>
      </c>
      <c r="D101" s="17">
        <v>190.5</v>
      </c>
      <c r="E101" s="17">
        <v>110.1</v>
      </c>
      <c r="F101" s="17">
        <v>110.1</v>
      </c>
      <c r="G101" s="23">
        <f t="shared" si="13"/>
        <v>100</v>
      </c>
      <c r="H101" s="11">
        <f t="shared" si="14"/>
        <v>0</v>
      </c>
      <c r="I101" s="17">
        <f t="shared" si="16"/>
        <v>39.099999999999994</v>
      </c>
      <c r="J101" s="22">
        <f>F101/C101*100</f>
        <v>155.07042253521126</v>
      </c>
    </row>
    <row r="102" spans="2:10" ht="26.25" customHeight="1">
      <c r="B102" s="38" t="s">
        <v>67</v>
      </c>
      <c r="C102" s="25"/>
      <c r="D102" s="25"/>
      <c r="E102" s="25">
        <v>40.2</v>
      </c>
      <c r="F102" s="25">
        <v>40.2</v>
      </c>
      <c r="G102" s="59">
        <f t="shared" si="13"/>
        <v>100</v>
      </c>
      <c r="H102" s="24">
        <f t="shared" si="14"/>
        <v>0</v>
      </c>
      <c r="I102" s="17">
        <f t="shared" si="16"/>
        <v>40.2</v>
      </c>
      <c r="J102" s="22">
        <v>0</v>
      </c>
    </row>
    <row r="103" spans="2:10" ht="20.25" customHeight="1">
      <c r="B103" s="38" t="s">
        <v>68</v>
      </c>
      <c r="C103" s="25"/>
      <c r="D103" s="25"/>
      <c r="E103" s="25">
        <v>1543.8</v>
      </c>
      <c r="F103" s="25">
        <v>1543.8</v>
      </c>
      <c r="G103" s="59">
        <f t="shared" si="13"/>
        <v>100</v>
      </c>
      <c r="H103" s="24">
        <f t="shared" si="14"/>
        <v>0</v>
      </c>
      <c r="I103" s="25">
        <f t="shared" si="16"/>
        <v>1543.8</v>
      </c>
      <c r="J103" s="22">
        <v>0</v>
      </c>
    </row>
    <row r="104" spans="2:10" ht="33.75" customHeight="1" thickBot="1">
      <c r="B104" s="14" t="s">
        <v>46</v>
      </c>
      <c r="C104" s="21"/>
      <c r="D104" s="21"/>
      <c r="E104" s="21">
        <v>4154.3</v>
      </c>
      <c r="F104" s="21">
        <v>4095</v>
      </c>
      <c r="G104" s="46">
        <f t="shared" si="13"/>
        <v>98.57256336807644</v>
      </c>
      <c r="H104" s="9">
        <f t="shared" si="14"/>
        <v>-59.30000000000018</v>
      </c>
      <c r="I104" s="21">
        <f t="shared" si="16"/>
        <v>4095</v>
      </c>
      <c r="J104" s="32">
        <v>0</v>
      </c>
    </row>
    <row r="105" spans="2:10" ht="13.5" customHeight="1">
      <c r="B105" s="40" t="s">
        <v>10</v>
      </c>
      <c r="C105" s="16"/>
      <c r="D105" s="16"/>
      <c r="E105" s="16"/>
      <c r="F105" s="16"/>
      <c r="G105" s="45"/>
      <c r="H105" s="10"/>
      <c r="I105" s="16"/>
      <c r="J105" s="30"/>
    </row>
    <row r="106" spans="2:10" ht="31.5" customHeight="1">
      <c r="B106" s="13" t="s">
        <v>47</v>
      </c>
      <c r="C106" s="17"/>
      <c r="D106" s="17"/>
      <c r="E106" s="17">
        <v>273.1</v>
      </c>
      <c r="F106" s="17">
        <v>273.1</v>
      </c>
      <c r="G106" s="23">
        <f t="shared" si="13"/>
        <v>100</v>
      </c>
      <c r="H106" s="11">
        <f t="shared" si="14"/>
        <v>0</v>
      </c>
      <c r="I106" s="17">
        <f aca="true" t="shared" si="18" ref="I106:I114">F106-C106</f>
        <v>273.1</v>
      </c>
      <c r="J106" s="22">
        <v>0</v>
      </c>
    </row>
    <row r="107" spans="2:10" ht="32.25" customHeight="1">
      <c r="B107" s="13" t="s">
        <v>48</v>
      </c>
      <c r="C107" s="17">
        <v>800</v>
      </c>
      <c r="D107" s="17"/>
      <c r="E107" s="17">
        <v>400</v>
      </c>
      <c r="F107" s="17">
        <v>400</v>
      </c>
      <c r="G107" s="23">
        <f t="shared" si="13"/>
        <v>100</v>
      </c>
      <c r="H107" s="11">
        <f t="shared" si="14"/>
        <v>0</v>
      </c>
      <c r="I107" s="17">
        <f t="shared" si="18"/>
        <v>-400</v>
      </c>
      <c r="J107" s="22">
        <f>F107/C107*100</f>
        <v>50</v>
      </c>
    </row>
    <row r="108" spans="2:10" ht="33" customHeight="1">
      <c r="B108" s="13" t="s">
        <v>89</v>
      </c>
      <c r="C108" s="17">
        <v>1120.4</v>
      </c>
      <c r="D108" s="17"/>
      <c r="E108" s="17">
        <v>1112.2</v>
      </c>
      <c r="F108" s="17">
        <v>1112.2</v>
      </c>
      <c r="G108" s="23">
        <f t="shared" si="13"/>
        <v>100</v>
      </c>
      <c r="H108" s="11">
        <f t="shared" si="14"/>
        <v>0</v>
      </c>
      <c r="I108" s="17">
        <f t="shared" si="18"/>
        <v>-8.200000000000045</v>
      </c>
      <c r="J108" s="22">
        <f>F108/C108*100</f>
        <v>99.26811852909675</v>
      </c>
    </row>
    <row r="109" spans="2:10" ht="45.75" customHeight="1">
      <c r="B109" s="13" t="s">
        <v>94</v>
      </c>
      <c r="C109" s="17"/>
      <c r="D109" s="17"/>
      <c r="E109" s="20">
        <v>2183</v>
      </c>
      <c r="F109" s="20">
        <v>2123.7</v>
      </c>
      <c r="G109" s="23">
        <f t="shared" si="13"/>
        <v>97.28355474118186</v>
      </c>
      <c r="H109" s="11">
        <f t="shared" si="14"/>
        <v>-59.30000000000018</v>
      </c>
      <c r="I109" s="17">
        <f t="shared" si="18"/>
        <v>2123.7</v>
      </c>
      <c r="J109" s="22">
        <v>0</v>
      </c>
    </row>
    <row r="110" spans="2:10" ht="47.25" customHeight="1">
      <c r="B110" s="13" t="s">
        <v>59</v>
      </c>
      <c r="C110" s="17"/>
      <c r="D110" s="17"/>
      <c r="E110" s="20">
        <v>46</v>
      </c>
      <c r="F110" s="20">
        <v>46</v>
      </c>
      <c r="G110" s="23">
        <f t="shared" si="13"/>
        <v>100</v>
      </c>
      <c r="H110" s="11">
        <f t="shared" si="14"/>
        <v>0</v>
      </c>
      <c r="I110" s="17">
        <f t="shared" si="18"/>
        <v>46</v>
      </c>
      <c r="J110" s="22">
        <v>0</v>
      </c>
    </row>
    <row r="111" spans="2:10" ht="42.75" customHeight="1">
      <c r="B111" s="65"/>
      <c r="C111" s="67" t="s">
        <v>61</v>
      </c>
      <c r="D111" s="68" t="s">
        <v>32</v>
      </c>
      <c r="E111" s="69"/>
      <c r="F111" s="69"/>
      <c r="G111" s="69"/>
      <c r="H111" s="70"/>
      <c r="I111" s="71" t="s">
        <v>33</v>
      </c>
      <c r="J111" s="72"/>
    </row>
    <row r="112" spans="2:10" ht="75" customHeight="1">
      <c r="B112" s="66"/>
      <c r="C112" s="66"/>
      <c r="D112" s="62" t="s">
        <v>99</v>
      </c>
      <c r="E112" s="4" t="s">
        <v>76</v>
      </c>
      <c r="F112" s="4" t="s">
        <v>60</v>
      </c>
      <c r="G112" s="4" t="s">
        <v>50</v>
      </c>
      <c r="H112" s="4" t="s">
        <v>51</v>
      </c>
      <c r="I112" s="4" t="s">
        <v>19</v>
      </c>
      <c r="J112" s="4" t="s">
        <v>20</v>
      </c>
    </row>
    <row r="113" spans="2:10" ht="47.25" customHeight="1">
      <c r="B113" s="38" t="s">
        <v>69</v>
      </c>
      <c r="C113" s="25"/>
      <c r="D113" s="25"/>
      <c r="E113" s="41">
        <v>140</v>
      </c>
      <c r="F113" s="41">
        <v>140</v>
      </c>
      <c r="G113" s="59">
        <f t="shared" si="13"/>
        <v>100</v>
      </c>
      <c r="H113" s="24">
        <f t="shared" si="14"/>
        <v>0</v>
      </c>
      <c r="I113" s="25">
        <f t="shared" si="18"/>
        <v>140</v>
      </c>
      <c r="J113" s="22">
        <v>0</v>
      </c>
    </row>
    <row r="114" spans="2:10" ht="39.75" customHeight="1" thickBot="1">
      <c r="B114" s="14" t="s">
        <v>95</v>
      </c>
      <c r="C114" s="21"/>
      <c r="D114" s="21"/>
      <c r="E114" s="48">
        <v>4682.5</v>
      </c>
      <c r="F114" s="48">
        <v>4682.5</v>
      </c>
      <c r="G114" s="46">
        <f t="shared" si="13"/>
        <v>100</v>
      </c>
      <c r="H114" s="9">
        <f t="shared" si="14"/>
        <v>0</v>
      </c>
      <c r="I114" s="48">
        <f t="shared" si="18"/>
        <v>4682.5</v>
      </c>
      <c r="J114" s="49">
        <v>0</v>
      </c>
    </row>
    <row r="115" spans="2:10" ht="12" customHeight="1">
      <c r="B115" s="34" t="s">
        <v>10</v>
      </c>
      <c r="C115" s="16"/>
      <c r="D115" s="16"/>
      <c r="E115" s="47"/>
      <c r="F115" s="47"/>
      <c r="G115" s="45"/>
      <c r="H115" s="10"/>
      <c r="I115" s="47"/>
      <c r="J115" s="47"/>
    </row>
    <row r="116" spans="2:10" ht="63.75" customHeight="1">
      <c r="B116" s="13" t="s">
        <v>96</v>
      </c>
      <c r="C116" s="17"/>
      <c r="D116" s="17"/>
      <c r="E116" s="20">
        <v>4682.5</v>
      </c>
      <c r="F116" s="20">
        <v>4682.5</v>
      </c>
      <c r="G116" s="23">
        <f t="shared" si="13"/>
        <v>100</v>
      </c>
      <c r="H116" s="11">
        <f t="shared" si="14"/>
        <v>0</v>
      </c>
      <c r="I116" s="20">
        <f>F116-C116</f>
        <v>4682.5</v>
      </c>
      <c r="J116" s="44">
        <v>0</v>
      </c>
    </row>
  </sheetData>
  <mergeCells count="28">
    <mergeCell ref="B27:B28"/>
    <mergeCell ref="C27:C28"/>
    <mergeCell ref="I27:J27"/>
    <mergeCell ref="D27:H27"/>
    <mergeCell ref="B80:B81"/>
    <mergeCell ref="C80:C81"/>
    <mergeCell ref="I80:J80"/>
    <mergeCell ref="D80:H80"/>
    <mergeCell ref="C13:C14"/>
    <mergeCell ref="B13:B14"/>
    <mergeCell ref="I13:J13"/>
    <mergeCell ref="D13:H13"/>
    <mergeCell ref="B46:B47"/>
    <mergeCell ref="C46:C47"/>
    <mergeCell ref="D46:H46"/>
    <mergeCell ref="I46:J46"/>
    <mergeCell ref="B64:B65"/>
    <mergeCell ref="C64:C65"/>
    <mergeCell ref="D64:H64"/>
    <mergeCell ref="I64:J64"/>
    <mergeCell ref="B95:B96"/>
    <mergeCell ref="C95:C96"/>
    <mergeCell ref="D95:H95"/>
    <mergeCell ref="I95:J95"/>
    <mergeCell ref="B111:B112"/>
    <mergeCell ref="C111:C112"/>
    <mergeCell ref="D111:H111"/>
    <mergeCell ref="I111:J111"/>
  </mergeCells>
  <printOptions/>
  <pageMargins left="0.17" right="0.17" top="0.17" bottom="0.17" header="0.2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2012-06-06T12:50:31Z</cp:lastPrinted>
  <dcterms:created xsi:type="dcterms:W3CDTF">2006-07-13T10:39:56Z</dcterms:created>
  <dcterms:modified xsi:type="dcterms:W3CDTF">2012-06-06T12:51:19Z</dcterms:modified>
  <cp:category/>
  <cp:version/>
  <cp:contentType/>
  <cp:contentStatus/>
</cp:coreProperties>
</file>