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0"/>
  </bookViews>
  <sheets>
    <sheet name="РП.КЦСР.КВР" sheetId="1" r:id="rId1"/>
  </sheets>
  <definedNames>
    <definedName name="_xlnm.Print_Titles" localSheetId="0">'РП.КЦСР.КВР'!$10:$10</definedName>
  </definedNames>
  <calcPr fullCalcOnLoad="1"/>
</workbook>
</file>

<file path=xl/sharedStrings.xml><?xml version="1.0" encoding="utf-8"?>
<sst xmlns="http://schemas.openxmlformats.org/spreadsheetml/2006/main" count="1269" uniqueCount="437">
  <si>
    <t>КЦСР</t>
  </si>
  <si>
    <t>0</t>
  </si>
  <si>
    <t>Финансовое обеспечение физической культуры и спорта</t>
  </si>
  <si>
    <t>600</t>
  </si>
  <si>
    <t>Приобретение спортивного инвентаря в  учреждения физической  культуры и спорта</t>
  </si>
  <si>
    <t>Проведение противопожарных мероприятий   муниципальных учреждений физической культуры и спорта</t>
  </si>
  <si>
    <t>Проведение спортивных мероприятий  среди поселений Западнодвинского района</t>
  </si>
  <si>
    <t>1102</t>
  </si>
  <si>
    <t>РП</t>
  </si>
  <si>
    <t>КВР</t>
  </si>
  <si>
    <t>0801</t>
  </si>
  <si>
    <t>0212302</t>
  </si>
  <si>
    <t>Финансовое обеспечение библиотечной деятельности</t>
  </si>
  <si>
    <t>Финансовое обеспечение музейной  деятельности</t>
  </si>
  <si>
    <t>0212303</t>
  </si>
  <si>
    <t>Проведение текущего ремонта зданий и помещений муниципальных учреждений культуры библиотечного типа</t>
  </si>
  <si>
    <t>0212321</t>
  </si>
  <si>
    <t xml:space="preserve">  Проведение противопожарных мероприятий   муниципальных учреждений культуры библиотечного типа</t>
  </si>
  <si>
    <t>0212322</t>
  </si>
  <si>
    <t>Оснащение современным оборудованием и музыкальными инструментами клубных  учреждений культуры</t>
  </si>
  <si>
    <t>0212323</t>
  </si>
  <si>
    <t>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</si>
  <si>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«Финансовое обеспечение муниципальных услуг, оказываемых учреждениями дошкольного образования в рамках муниципального задания»</t>
  </si>
  <si>
    <t>"Финансирование учреждений дошкольного образования на иные цели"</t>
  </si>
  <si>
    <t>«Финансовое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</si>
  <si>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"Использование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</si>
  <si>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"Использование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</si>
  <si>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 xml:space="preserve"> Обеспечение льготного проезда учащихся к мечту учебы и обратно за счет средств областного  бюджета</t>
  </si>
  <si>
    <t xml:space="preserve">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</si>
  <si>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 xml:space="preserve">«Финансирование учреждения дополнительного образования на иные цели» </t>
  </si>
  <si>
    <t>700</t>
  </si>
  <si>
    <t>1004</t>
  </si>
  <si>
    <t>0117501</t>
  </si>
  <si>
    <t>0701</t>
  </si>
  <si>
    <t>0117601</t>
  </si>
  <si>
    <t>300</t>
  </si>
  <si>
    <t>0112103</t>
  </si>
  <si>
    <t>0112204</t>
  </si>
  <si>
    <t xml:space="preserve">«Получение и использование   субсидии на организацию обеспечения горячим питанием учащихся начальных классов общеобразовательных учреждений за счет областного бюджета". </t>
  </si>
  <si>
    <t>0702</t>
  </si>
  <si>
    <t>0127201</t>
  </si>
  <si>
    <t>0122202</t>
  </si>
  <si>
    <t>0122203</t>
  </si>
  <si>
    <t>0127602</t>
  </si>
  <si>
    <t>0122105</t>
  </si>
  <si>
    <t>0122206</t>
  </si>
  <si>
    <t>0122221</t>
  </si>
  <si>
    <t>0127204</t>
  </si>
  <si>
    <t>1003</t>
  </si>
  <si>
    <t>0121023</t>
  </si>
  <si>
    <t>50,0</t>
  </si>
  <si>
    <t>0127231</t>
  </si>
  <si>
    <t>0132101</t>
  </si>
  <si>
    <t>0132202</t>
  </si>
  <si>
    <t>0707</t>
  </si>
  <si>
    <t>0147202</t>
  </si>
  <si>
    <t>0142202</t>
  </si>
  <si>
    <t>100</t>
  </si>
  <si>
    <t>0709</t>
  </si>
  <si>
    <t>200</t>
  </si>
  <si>
    <t>800</t>
  </si>
  <si>
    <t>500</t>
  </si>
  <si>
    <t>«Организация, открытие и финансирование летних оздоровительных лагерей всех видов при образовательных учреждениях района за счет средст областного бюджета"</t>
  </si>
  <si>
    <t>«Организация  и финасирование занятости подростков в летний период за счет местного бюджета».</t>
  </si>
  <si>
    <r>
      <rPr>
        <sz val="10"/>
        <rFont val="Times New Roman"/>
        <family val="1"/>
      </rPr>
      <t>Финансовое обеспечение культурно - досуговой деятельности</t>
    </r>
  </si>
  <si>
    <t>0222102</t>
  </si>
  <si>
    <t>11868,3</t>
  </si>
  <si>
    <t>12105,0</t>
  </si>
  <si>
    <t>12244,9</t>
  </si>
  <si>
    <t>Проведение  текущих  ремонтных работ зданий и помещений клубных учреждений культуры района</t>
  </si>
  <si>
    <t>0222221</t>
  </si>
  <si>
    <r>
      <rPr>
        <sz val="10"/>
        <rFont val="Times New Roman"/>
        <family val="1"/>
      </rPr>
      <t>Оснащение современным оборудованием и музыкальными инструментами клубных  учреждений культуры</t>
    </r>
  </si>
  <si>
    <t>0222223</t>
  </si>
  <si>
    <t>0222222</t>
  </si>
  <si>
    <r>
      <rPr>
        <sz val="10"/>
        <rFont val="Times New Roman"/>
        <family val="1"/>
      </rPr>
      <t>Проведение противопожарных мероприятий в учреждениях культуры</t>
    </r>
  </si>
  <si>
    <t>0222224</t>
  </si>
  <si>
    <t xml:space="preserve">Обеспечение условий для организации учебного процесса </t>
  </si>
  <si>
    <t>0232101</t>
  </si>
  <si>
    <t>0232221</t>
  </si>
  <si>
    <t>0232222</t>
  </si>
  <si>
    <t>Курсы  повышения квалификации</t>
  </si>
  <si>
    <t>42,0</t>
  </si>
  <si>
    <t>0232231</t>
  </si>
  <si>
    <t>Мероприятия направленные на развитие художественного творчества молодежи</t>
  </si>
  <si>
    <t>0411001</t>
  </si>
  <si>
    <t>Мероприятия  направленные на профилактику асоциальных явлений</t>
  </si>
  <si>
    <t>0411021</t>
  </si>
  <si>
    <t xml:space="preserve">Мероприятия  посвященные памятным датам и праздникам </t>
  </si>
  <si>
    <t>0411031</t>
  </si>
  <si>
    <t>Мероприятия, направленные на воспитание личности гражданина- патриота  Родины</t>
  </si>
  <si>
    <t>Мероприятия, направленные на развитие способностей к проявлению любви к Родине</t>
  </si>
  <si>
    <t>0421001</t>
  </si>
  <si>
    <t>0421021</t>
  </si>
  <si>
    <t>0431001</t>
  </si>
  <si>
    <t>0431021</t>
  </si>
  <si>
    <t>0431031</t>
  </si>
  <si>
    <t>Мероприятия,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</si>
  <si>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Мероприятия, направленные на обеспечение труда, досуга и отдыха подростков за счет средств местного бюджета</t>
  </si>
  <si>
    <t>Мероприятия, направленные на профилактику правонарушений и преступлений за счет средств местного бюджета</t>
  </si>
  <si>
    <t>"Обеспечение деятельности муниципальной комиссии по делам несовершеннолетних и защите их прав за счет средств областного бюджета"</t>
  </si>
  <si>
    <t>0104</t>
  </si>
  <si>
    <t>0437502</t>
  </si>
  <si>
    <t>0447511</t>
  </si>
  <si>
    <t>0445082</t>
  </si>
  <si>
    <t>1006</t>
  </si>
  <si>
    <t>0451001</t>
  </si>
  <si>
    <t>0451002</t>
  </si>
  <si>
    <t>0451003</t>
  </si>
  <si>
    <t>«Компенсационные выплаты по образовательному кредиту молодым специалистам в отрасли здравоохранения»</t>
  </si>
  <si>
    <t>0451021</t>
  </si>
  <si>
    <t>0451022</t>
  </si>
  <si>
    <t>«Оплата найма жилья молодым специалистам в отрасли образования»</t>
  </si>
  <si>
    <t xml:space="preserve"> «Оплата найма жилья молодым специалистам в отрасли здравоохранения»</t>
  </si>
  <si>
    <t>1001</t>
  </si>
  <si>
    <t>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</si>
  <si>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"Выплата ежемесячной доплаты к государственной пенсии лицам, которым присвоено звание "Почётный гражданин Западнодвинского района"</t>
  </si>
  <si>
    <t>0468001</t>
  </si>
  <si>
    <t>0468002</t>
  </si>
  <si>
    <t>0472203</t>
  </si>
  <si>
    <t>0477651</t>
  </si>
  <si>
    <t>0412</t>
  </si>
  <si>
    <t>0511001</t>
  </si>
  <si>
    <t xml:space="preserve"> «Проведение совещаний, конкурсов, круглых столов, конференций и других мероприятий по актуальным проблемам предпринимательства»</t>
  </si>
  <si>
    <t>0408</t>
  </si>
  <si>
    <t>0521001</t>
  </si>
  <si>
    <t>0527436</t>
  </si>
  <si>
    <t>0409</t>
  </si>
  <si>
    <t>0537899</t>
  </si>
  <si>
    <t xml:space="preserve"> «Субвенция на содержание дорог  общего пользования регионального значения 3-го класса»</t>
  </si>
  <si>
    <t>0541002</t>
  </si>
  <si>
    <t xml:space="preserve"> «Издание рекламно-информационных материалов о туристских ресурсах Западнодвинского района»</t>
  </si>
  <si>
    <t>0405</t>
  </si>
  <si>
    <t>0551023</t>
  </si>
  <si>
    <t>0551033</t>
  </si>
  <si>
    <t>"Долевое софинансирование участников программы по улучшению жилищных условий граждан, проживающих в сельской местности</t>
  </si>
  <si>
    <t>0113</t>
  </si>
  <si>
    <t>0561001</t>
  </si>
  <si>
    <t>0561002</t>
  </si>
  <si>
    <t>0561003</t>
  </si>
  <si>
    <t>0561004</t>
  </si>
  <si>
    <t>0561005</t>
  </si>
  <si>
    <t>0561021</t>
  </si>
  <si>
    <t>0561022</t>
  </si>
  <si>
    <t>0561031</t>
  </si>
  <si>
    <t>0561042</t>
  </si>
  <si>
    <t>0599150</t>
  </si>
  <si>
    <t>0314</t>
  </si>
  <si>
    <t>0611001</t>
  </si>
  <si>
    <t xml:space="preserve">  «Организация работы добровольных народных дружин в городе Западная Двина, поселке Старая Торопа, село Ильино»</t>
  </si>
  <si>
    <t>0309</t>
  </si>
  <si>
    <t>0631001</t>
  </si>
  <si>
    <t>0641001</t>
  </si>
  <si>
    <t xml:space="preserve"> "Мероприятия, направленные на профилактику наркомании и пропаганду ЗОЖ"</t>
  </si>
  <si>
    <t>0651022</t>
  </si>
  <si>
    <t xml:space="preserve"> «Проведение акций «Внимание – дети» привлечение средств массовой информации к проведению профилактических акций»</t>
  </si>
  <si>
    <t>0651023</t>
  </si>
  <si>
    <t>0651024</t>
  </si>
  <si>
    <t>«Приобретение информационно-пропагандистской литературы по безопасности дорожного движения»</t>
  </si>
  <si>
    <t>0662303</t>
  </si>
  <si>
    <t>«Обеспечение деятельности Единой дежурно-диспетчерской службы Западнодвинского района»</t>
  </si>
  <si>
    <t>0677541</t>
  </si>
  <si>
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</si>
  <si>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0304</t>
  </si>
  <si>
    <t xml:space="preserve">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</si>
  <si>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1201</t>
  </si>
  <si>
    <t>0722103</t>
  </si>
  <si>
    <t xml:space="preserve">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</si>
  <si>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 xml:space="preserve"> "Предоставление субсидии на реализацию расходных обязательств  редакции районной газеты «Авангард»"</t>
  </si>
  <si>
    <t xml:space="preserve"> "Обеспечение деятельности МКУ Централизованная бухгалтерия поселений района"</t>
  </si>
  <si>
    <t>0102</t>
  </si>
  <si>
    <t>0799140</t>
  </si>
  <si>
    <t xml:space="preserve"> Функционирование высшего должностного лица субъекта Российской Федерации и муниципального образования</t>
  </si>
  <si>
    <t>0799150</t>
  </si>
  <si>
    <t xml:space="preserve">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</si>
  <si>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1301</t>
  </si>
  <si>
    <t xml:space="preserve"> "Обслуживание муниципального долга Западнодвинского района"</t>
  </si>
  <si>
    <t xml:space="preserve"> "Принятие мер по точечной балансировке бюджетов поселений Западнодвинского района Тверской области через механизм дотации на сбалансированность или прочих межбюджетных трансфертов"</t>
  </si>
  <si>
    <t>0106</t>
  </si>
  <si>
    <t>0899150</t>
  </si>
  <si>
    <t>Расходы по центральному аппарату Финансового отдела на выполнение муниципальных полномочий Западнодвинского района</t>
  </si>
  <si>
    <t>0103</t>
  </si>
  <si>
    <t>9999160</t>
  </si>
  <si>
    <t>Резервный фонд</t>
  </si>
  <si>
    <t>0111</t>
  </si>
  <si>
    <t>9920001</t>
  </si>
  <si>
    <t>Резервные фонды местных администраций</t>
  </si>
  <si>
    <t>Условно-утвержденные расходы</t>
  </si>
  <si>
    <t>Обслуживание государственного (муниципального) долга</t>
  </si>
  <si>
    <t>1400</t>
  </si>
  <si>
    <t>Межбюджетные трансферты</t>
  </si>
  <si>
    <t>0100</t>
  </si>
  <si>
    <t>Иные бюджетные ассигнования</t>
  </si>
  <si>
    <t>9999</t>
  </si>
  <si>
    <t>9900</t>
  </si>
  <si>
    <t xml:space="preserve">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</si>
  <si>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«Проведение оценки рыночной стоимости объектов недвижимости, подлежащих продаже»</t>
  </si>
  <si>
    <t xml:space="preserve"> «Проведение государственной регистрации прав на объекты недвижимости»</t>
  </si>
  <si>
    <t>«Передача неиспользуемого имущества, составляющего казну Западнодвинского района, третьим лицам в установленном законом порядке»</t>
  </si>
  <si>
    <t xml:space="preserve"> «Проведение мероприятий, направленных на снижение задолженности по арендной плате за недвижимое имущество»</t>
  </si>
  <si>
    <t>«Приватизация муниципального имущества Западнодвинского района</t>
  </si>
  <si>
    <t>"Оформление технической документации на объекты муниципального имущества Западнодвинского района"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</si>
  <si>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</si>
  <si>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</si>
  <si>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</si>
  <si>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</si>
  <si>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</si>
  <si>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</si>
  <si>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</si>
  <si>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УСЛОВНО- УТВЕРЖДЕННЫЕ РАСХОДЫ</t>
  </si>
  <si>
    <t>1000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</si>
  <si>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</si>
  <si>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</si>
  <si>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</si>
  <si>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Функционирование законадательных (представительных) органов государственной власти и представительных органов муниципальных образований</t>
  </si>
  <si>
    <t>9999165</t>
  </si>
  <si>
    <t>Расходы центрального аппарата органов, невключенных в муниципальные программы Западнодвинского района</t>
  </si>
  <si>
    <t xml:space="preserve">Председатель Собрания депутатов Западнодвинского района </t>
  </si>
  <si>
    <t>Другие общегосударственные вопросы</t>
  </si>
  <si>
    <t>0400</t>
  </si>
  <si>
    <t>НАЦИОНАЛЬНАЯ ЭКОНОМИКА</t>
  </si>
  <si>
    <t>Другие вопросы в области национальной экономики</t>
  </si>
  <si>
    <t xml:space="preserve">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</si>
  <si>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0700</t>
  </si>
  <si>
    <t>ОБРАЗОВАНИЕ</t>
  </si>
  <si>
    <t>Общее образование</t>
  </si>
  <si>
    <t>Предоставление субсидийбюджетным, автономным учреждениям и иным некомерческим организациям</t>
  </si>
  <si>
    <t>Приобретение музыкальных инструментов</t>
  </si>
  <si>
    <t>0800</t>
  </si>
  <si>
    <t>КУЛЬТУРА И КИНЕМАТОГРАФИЯ</t>
  </si>
  <si>
    <t>Культура</t>
  </si>
  <si>
    <t>0804</t>
  </si>
  <si>
    <t>Другие вопросы в области культуры и кинематографии</t>
  </si>
  <si>
    <t>1100</t>
  </si>
  <si>
    <t>ФИЗИЧЕСКАЯ КУЛЬТУРА И СПОРТ</t>
  </si>
  <si>
    <t>Массовый спорт</t>
  </si>
  <si>
    <r>
      <rPr>
        <sz val="10"/>
        <rFont val="Arial Cyr"/>
        <family val="0"/>
      </rPr>
      <t xml:space="preserve"> Проведение ремонтных работ в ДШИ</t>
    </r>
  </si>
  <si>
    <t>Функционирование высшего должностного лица субъекта Российской Федерации и муниципального образования</t>
  </si>
  <si>
    <t>Приобретение сценических костюмов в  клубные  учреждения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</si>
  <si>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</si>
  <si>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</si>
  <si>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</si>
  <si>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Органы юстиции</t>
  </si>
  <si>
    <t>Защита населенияи территорий от черезвычайных ситуаций природного и техногенного характера, гражданская оборона</t>
  </si>
  <si>
    <t>Другие вопросы в области национальной политики и правоохранительной деятельности</t>
  </si>
  <si>
    <t>Сельское хозяйство и рыболовство</t>
  </si>
  <si>
    <t>Транспорт</t>
  </si>
  <si>
    <t xml:space="preserve">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</si>
  <si>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 xml:space="preserve">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</si>
  <si>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Дорожное хозяйство (дорожные фонды)</t>
  </si>
  <si>
    <t>"Выполнение работ по ремонту дорог общего пользования местного назначения"</t>
  </si>
  <si>
    <t>Молодежная политика и оздоровление детей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</si>
  <si>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</si>
  <si>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</si>
  <si>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</si>
  <si>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1200</t>
  </si>
  <si>
    <t>СРЕДСТВА МАССОВОЙ ИНФОРМАЦИИ</t>
  </si>
  <si>
    <t>Телевидение и радиовещание</t>
  </si>
  <si>
    <t>1204</t>
  </si>
  <si>
    <t>Другие вопросы в области средств массовой информации</t>
  </si>
  <si>
    <t>Дошкольное образование</t>
  </si>
  <si>
    <t>Другие вопросы в области образования</t>
  </si>
  <si>
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</t>
  </si>
  <si>
    <t>0811021</t>
  </si>
  <si>
    <t>3152,7</t>
  </si>
  <si>
    <t>3166,4</t>
  </si>
  <si>
    <t>3174</t>
  </si>
  <si>
    <t>0732322</t>
  </si>
  <si>
    <t>Иные дотации</t>
  </si>
  <si>
    <t>1402</t>
  </si>
  <si>
    <t>ВСЕГО: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</si>
  <si>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</si>
  <si>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</si>
  <si>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</si>
  <si>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</t>
  </si>
  <si>
    <t>Сумма на 2014 год</t>
  </si>
  <si>
    <t>Сумма на 2015 год</t>
  </si>
  <si>
    <t>Сумма на 2016 год</t>
  </si>
  <si>
    <t>28,0</t>
  </si>
  <si>
    <t xml:space="preserve"> «Создание материальных и финансовых резервов по предупреждению и ликвидации ЧС на территории Западнодвинского района».</t>
  </si>
  <si>
    <t>15,0</t>
  </si>
  <si>
    <t>55,0</t>
  </si>
  <si>
    <t>0537521</t>
  </si>
  <si>
    <t>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</si>
  <si>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10280,2</t>
  </si>
  <si>
    <t>10629,9</t>
  </si>
  <si>
    <t>11140,1</t>
  </si>
  <si>
    <t>30,0</t>
  </si>
  <si>
    <t>"Сбор и подготовка документов по земельным участкам для государственной регистрации права муниципальной собственности на землю"</t>
  </si>
  <si>
    <t>24275,0</t>
  </si>
  <si>
    <t>732,0</t>
  </si>
  <si>
    <t>67993,0</t>
  </si>
  <si>
    <t>Предоставление субсидий бюджетным, автономным учреждениям и иным некомерческим организациям</t>
  </si>
  <si>
    <t>100,0</t>
  </si>
  <si>
    <t>10,0</t>
  </si>
  <si>
    <t>20,0</t>
  </si>
  <si>
    <t xml:space="preserve"> "Мероприятия, направленные на повышение эффективности оказания наркологической помощи"</t>
  </si>
  <si>
    <t>5,0</t>
  </si>
  <si>
    <t>2,0</t>
  </si>
  <si>
    <t>8,0</t>
  </si>
  <si>
    <t xml:space="preserve"> "Проведение районных мероприятий с детьми конкурс «Безопасное колесо»</t>
  </si>
  <si>
    <t>Финансовое обеспечение деятельности казенного учреждения "Отдел образования администрации Западнодвинского района"</t>
  </si>
  <si>
    <t>0112305</t>
  </si>
  <si>
    <t>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</si>
  <si>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490,0</t>
  </si>
  <si>
    <t>1969,0</t>
  </si>
  <si>
    <t>1970,0</t>
  </si>
  <si>
    <t>541,0</t>
  </si>
  <si>
    <t>0,0</t>
  </si>
  <si>
    <t>"Выплата стимулирующей надбавки в размере 0,5 МРОТ молодым специалистам  в учреждениях здравоохранения"</t>
  </si>
  <si>
    <t xml:space="preserve">«Выплата стимулирующей надбавки в размере 0,5 МРОТ молодым специалистам в учреждениях образования  </t>
  </si>
  <si>
    <t>36,0</t>
  </si>
  <si>
    <t>тыс.руб.</t>
  </si>
  <si>
    <t>Распределение бюджетных ассигнований  бюджета муниципального образования Западнодвинский район Тверской области 
по разделам и подразделам, целевым статьям (муниципальным программам и непрограммным направлениям деятельности)  и группам видов расходов классификации расходов бюджета на 2014 год и на плановый период 2015 и 2016 годов</t>
  </si>
  <si>
    <t>к решению Собрания депутатов</t>
  </si>
  <si>
    <t>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</si>
  <si>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</si>
  <si>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2014 год и плановый период 2015-2016 гг."</t>
  </si>
  <si>
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</si>
  <si>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>9900000</t>
  </si>
  <si>
    <t>Расходы, не включенные в муниципальные программы</t>
  </si>
  <si>
    <t>Расходы на обеспечение деятельности представительного органа местного самоуправления</t>
  </si>
  <si>
    <t xml:space="preserve"> «Определение объемов и направление в муниципальные общеобразовательные учреждения субвенции на получение 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методике"</t>
  </si>
  <si>
    <t xml:space="preserve"> Обеспечение льготного проезда учащихся к месту учебы и обратно за счет средств местного бюджета</t>
  </si>
  <si>
    <t xml:space="preserve"> «Получение и использование   субсидии на организацию обеспечения горячим питанием учащихся начальных классов общеобразовательных учреждений за счет местного бюджета". </t>
  </si>
  <si>
    <t>«Финансирование бесплатного горячего питания малообеспеченных учащихся 5-11 классов общеобразовательных учреждений за счет местного бюджета»</t>
  </si>
  <si>
    <t>"Финансирование общеобразовательны учреждений  на иные цели за счет местного бюджета"</t>
  </si>
  <si>
    <t xml:space="preserve"> "Мероприятия, направленные на совершенствование правоохранительной деятельности в сфере борьбы с незаконным оборотом наркотиков и их контрабандой"</t>
  </si>
  <si>
    <t>0837703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</si>
  <si>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</si>
  <si>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>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</si>
  <si>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Расходы по центральному аппарату Комитета поуправлению  имуществом администрации Западнодвинского района  на выполнение муниципальных полномочий Западнодвинского района</t>
  </si>
  <si>
    <t xml:space="preserve">"Приобретение жилых помещений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</si>
  <si>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"Приобретение жилых помещений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</si>
  <si>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>0641021</t>
  </si>
  <si>
    <t>0641031</t>
  </si>
  <si>
    <t>0724004</t>
  </si>
  <si>
    <t>0700000</t>
  </si>
  <si>
    <t>Муниципальная программа "Муниципальное управление в муниципальном образовании Западнодвинский район Тверской области на 2014 - 2016 годы"</t>
  </si>
  <si>
    <t>0790000</t>
  </si>
  <si>
    <t>Обеспечивающая подпрограмма</t>
  </si>
  <si>
    <t>9990000</t>
  </si>
  <si>
    <t>Непрограммные расходы</t>
  </si>
  <si>
    <t xml:space="preserve"> </t>
  </si>
  <si>
    <t>0400000</t>
  </si>
  <si>
    <t>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</si>
  <si>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0430000</t>
  </si>
  <si>
    <t>Подпрограмма "Профилактика правонарушений и преступлений несовершеннолетних на территории Западнодвинского района"</t>
  </si>
  <si>
    <t>0800000</t>
  </si>
  <si>
    <t>Муниципальная программа "Управление финансами в муниципальном образовании Западнодвинский район Тверской области на 2014 - 2016 годы"</t>
  </si>
  <si>
    <t>0810000</t>
  </si>
  <si>
    <t>Подпрограмма "Обеспечение краткосрочной и долгосрочной сбалансированности и стабильности бюджета Западнодвинского района Тверской области"</t>
  </si>
  <si>
    <t>9920000</t>
  </si>
  <si>
    <t>0500000</t>
  </si>
  <si>
    <t>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 на 2014 - 2016 годы"</t>
  </si>
  <si>
    <t>0560000</t>
  </si>
  <si>
    <t>Подпрограмма "Эффективное управление недвижимостью, регулирование земельных и имущественных отношений в Западнодвинском районе"</t>
  </si>
  <si>
    <t>0590000</t>
  </si>
  <si>
    <t>0600000</t>
  </si>
  <si>
    <t>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</si>
  <si>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0670000</t>
  </si>
  <si>
    <t>Подпрограмма "Реализация государственных полномочий Тверской области по созданию административных коммисий и определения перечня должностных лиц,  уполномоченных составлять протоколы об административных правонарушениях</t>
  </si>
  <si>
    <t>0730000</t>
  </si>
  <si>
    <t>Подпрограмма "Создание условий для эффективности функционирования исполнительного органа местного самоуправления - администрации Западнодвинского района Тверской области"</t>
  </si>
  <si>
    <t>0710000</t>
  </si>
  <si>
    <t>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</si>
  <si>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0630000</t>
  </si>
  <si>
    <t>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</si>
  <si>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0660000</t>
  </si>
  <si>
    <t>Подпрограмма "Развитие Единой дежурно-диспетчерской службы в Западнодвинском районе"</t>
  </si>
  <si>
    <t>0610000</t>
  </si>
  <si>
    <t>Подпрограмма "профилактика правонарушений и преступлений среди населения Западнодвинского района"</t>
  </si>
  <si>
    <t>0550000</t>
  </si>
  <si>
    <t>Подпрограмма "Содействие в развитии сельского хозяйства на территории Западнодвинского района"</t>
  </si>
  <si>
    <t>0520000</t>
  </si>
  <si>
    <t>Подпрограмма "Развитие общественного транспорта в Западнодвинском районе"</t>
  </si>
  <si>
    <t>948,0</t>
  </si>
  <si>
    <t>0530000</t>
  </si>
  <si>
    <t>Подпрограмма "Развитие дорожного хозяйства в Западнодвинском районе"</t>
  </si>
  <si>
    <t>0510000</t>
  </si>
  <si>
    <t>Подпрограмма "Развитие малого и среднего предпринимательства в Западнодвинском районе"</t>
  </si>
  <si>
    <t>0540000</t>
  </si>
  <si>
    <t>Подпрограмма "Развитие туризма в Западнодвинском районе"</t>
  </si>
  <si>
    <t>0100000</t>
  </si>
  <si>
    <t>Муниципальная программа "Развитие системы образования в муниципальном образовании Западнодвинский район Тверской области на 2014 - 2016 годы"</t>
  </si>
  <si>
    <t>0110000</t>
  </si>
  <si>
    <t>Подпрограмма "Дошкольное образование"</t>
  </si>
  <si>
    <t>0120000</t>
  </si>
  <si>
    <t>Подпрограмма "Общее образование"</t>
  </si>
  <si>
    <t>0130000</t>
  </si>
  <si>
    <t>Подпрограмма "Дополнительное образование"</t>
  </si>
  <si>
    <t>0200000</t>
  </si>
  <si>
    <t>Муниципальная программа "Развитие сферы культуры в муниципальном образовании Западнодвинский район Тверской области на 2014 - 2016 годы"</t>
  </si>
  <si>
    <t>0230000</t>
  </si>
  <si>
    <t>Подпрограмма "Предпрофессиональное образование"</t>
  </si>
  <si>
    <t>0140000</t>
  </si>
  <si>
    <t>Подпрограмма "Летний отдых и занятость детей"</t>
  </si>
  <si>
    <t>0410000</t>
  </si>
  <si>
    <t>Подпрограмма "Молодежь Западнодвинского района"</t>
  </si>
  <si>
    <t>0420000</t>
  </si>
  <si>
    <t>Подпрограмма "Патриотическое воспитание граждан Западнодвинского района"</t>
  </si>
  <si>
    <t>Подпрограмма "профилактика правонарушений и преступлений несовершеннолетних на территории Западнодвинского района"</t>
  </si>
  <si>
    <t>0640000</t>
  </si>
  <si>
    <t>Подпрограмма "Противодействие злоупотреблению наркотическими, психотропными веществами и их незаконному обороту в Западнодвинском районе"</t>
  </si>
  <si>
    <t>0650000</t>
  </si>
  <si>
    <t>Подпрограмма "Повышение безопасности дорожного движения на территории Западнодвинского района"</t>
  </si>
  <si>
    <t>0210000</t>
  </si>
  <si>
    <t>Подпрограмма "Библиотечное обслуживание населения в Западнодвинском районе"</t>
  </si>
  <si>
    <t>0220000</t>
  </si>
  <si>
    <t>Подпрограмма "Культурно-досуговая деятельность"</t>
  </si>
  <si>
    <t>0212341</t>
  </si>
  <si>
    <t>0460000</t>
  </si>
  <si>
    <t>Подпрограмма "Социальная поддержка старшего поколения в Западнодвинском районе"</t>
  </si>
  <si>
    <t>0470000</t>
  </si>
  <si>
    <t>Подпрограмма Доступная среда"</t>
  </si>
  <si>
    <t>0440000</t>
  </si>
  <si>
    <t>Подпрограмма "Приобретение жилых помещений для отдельных категорий граждан в 2014 - 2016 годах"</t>
  </si>
  <si>
    <t>0450000</t>
  </si>
  <si>
    <t>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2014 - 2016 годы"</t>
  </si>
  <si>
    <t>0312103</t>
  </si>
  <si>
    <t>0300000</t>
  </si>
  <si>
    <t>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</si>
  <si>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0310000</t>
  </si>
  <si>
    <t>Подпрограмма "Развитие физической культуры и спорта в Западнодвинском районе"</t>
  </si>
  <si>
    <t>0720000</t>
  </si>
  <si>
    <t>Подпрограмма "Обеспечение информационной открытости деятельности органов самоуправления Западнодвинского района Тверской области "</t>
  </si>
  <si>
    <t>0830000</t>
  </si>
  <si>
    <t>Подпрограмма "Эффективная система межбюджетных отношений в Западнодвинском районеТверской области"</t>
  </si>
  <si>
    <t>5319,1</t>
  </si>
  <si>
    <t>5377,3</t>
  </si>
  <si>
    <t>5391,3</t>
  </si>
  <si>
    <t>0890000</t>
  </si>
  <si>
    <t>9950000</t>
  </si>
  <si>
    <t>Средства федерального бюджета, не включенные в муниципальные программы</t>
  </si>
  <si>
    <t>9955120</t>
  </si>
  <si>
    <t>Приложение №13</t>
  </si>
  <si>
    <t>0715930</t>
  </si>
  <si>
    <t>от   24 декабря  2013 г., №81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</si>
</sst>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right" wrapText="1"/>
    </xf>
    <xf numFmtId="168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6.625" style="0" customWidth="1"/>
    <col min="4" max="4" width="38.75390625" style="0" customWidth="1"/>
    <col min="5" max="7" width="10.25390625" style="8" customWidth="1"/>
  </cols>
  <sheetData>
    <row r="1" spans="1:8" ht="12.75">
      <c r="A1" s="28" t="s">
        <v>434</v>
      </c>
      <c r="B1" s="28"/>
      <c r="C1" s="28"/>
      <c r="D1" s="28"/>
      <c r="E1" s="28"/>
      <c r="F1" s="28"/>
      <c r="G1" s="28"/>
      <c r="H1" s="21"/>
    </row>
    <row r="2" spans="1:8" ht="12.75">
      <c r="A2" s="28" t="s">
        <v>313</v>
      </c>
      <c r="B2" s="28"/>
      <c r="C2" s="28"/>
      <c r="D2" s="28"/>
      <c r="E2" s="28"/>
      <c r="F2" s="28"/>
      <c r="G2" s="28"/>
      <c r="H2" s="21"/>
    </row>
    <row r="3" spans="1:8" ht="12.75">
      <c r="A3" s="28" t="s">
        <v>314</v>
      </c>
      <c r="B3" s="28"/>
      <c r="C3" s="28"/>
      <c r="D3" s="28"/>
      <c r="E3" s="28"/>
      <c r="F3" s="28"/>
      <c r="G3" s="28"/>
      <c r="H3" s="21"/>
    </row>
    <row r="4" spans="1:8" ht="12.75">
      <c r="A4" s="28" t="s">
        <v>315</v>
      </c>
      <c r="B4" s="28"/>
      <c r="C4" s="28"/>
      <c r="D4" s="28"/>
      <c r="E4" s="28"/>
      <c r="F4" s="28"/>
      <c r="G4" s="28"/>
      <c r="H4" s="21"/>
    </row>
    <row r="5" spans="1:8" ht="12.75">
      <c r="A5" s="28" t="s">
        <v>316</v>
      </c>
      <c r="B5" s="28"/>
      <c r="C5" s="28"/>
      <c r="D5" s="28"/>
      <c r="E5" s="28"/>
      <c r="F5" s="28"/>
      <c r="G5" s="28"/>
      <c r="H5" s="21"/>
    </row>
    <row r="6" spans="1:8" ht="12.75">
      <c r="A6" s="28" t="s">
        <v>436</v>
      </c>
      <c r="B6" s="28"/>
      <c r="C6" s="28"/>
      <c r="D6" s="28"/>
      <c r="E6" s="28"/>
      <c r="F6" s="28"/>
      <c r="G6" s="28"/>
      <c r="H6" s="21"/>
    </row>
    <row r="7" ht="9" customHeight="1"/>
    <row r="8" spans="1:7" ht="95.25" customHeight="1">
      <c r="A8" s="29" t="s">
        <v>312</v>
      </c>
      <c r="B8" s="29"/>
      <c r="C8" s="29"/>
      <c r="D8" s="29"/>
      <c r="E8" s="29"/>
      <c r="F8" s="29"/>
      <c r="G8" s="29"/>
    </row>
    <row r="9" ht="17.25" customHeight="1">
      <c r="F9" s="8" t="s">
        <v>311</v>
      </c>
    </row>
    <row r="10" spans="1:7" ht="30.75" customHeight="1">
      <c r="A10" s="12" t="s">
        <v>8</v>
      </c>
      <c r="B10" s="12" t="s">
        <v>0</v>
      </c>
      <c r="C10" s="12" t="s">
        <v>9</v>
      </c>
      <c r="D10" s="13" t="s">
        <v>273</v>
      </c>
      <c r="E10" s="14" t="s">
        <v>274</v>
      </c>
      <c r="F10" s="14" t="s">
        <v>275</v>
      </c>
      <c r="G10" s="14" t="s">
        <v>276</v>
      </c>
    </row>
    <row r="11" spans="1:7" ht="24" customHeight="1">
      <c r="A11" s="1"/>
      <c r="B11" s="1"/>
      <c r="C11" s="1"/>
      <c r="D11" s="20" t="s">
        <v>269</v>
      </c>
      <c r="E11" s="19">
        <f>E13+E87+E108+E141+E234+E269+E318+E330+E341+E347+E353</f>
        <v>265643.6</v>
      </c>
      <c r="F11" s="19">
        <f>F13+F87+F108+F141+F234+F269+F318+F330+F341+F347+F353</f>
        <v>260464</v>
      </c>
      <c r="G11" s="19">
        <f>G13+G87+G108+G141+G234+G269+G318+G330+G341+G347+G353</f>
        <v>250235.99999999997</v>
      </c>
    </row>
    <row r="12" spans="1:7" ht="12.75">
      <c r="A12" s="1"/>
      <c r="B12" s="1"/>
      <c r="C12" s="1"/>
      <c r="D12" s="1"/>
      <c r="E12" s="9"/>
      <c r="F12" s="9"/>
      <c r="G12" s="9"/>
    </row>
    <row r="13" spans="1:7" ht="12.75">
      <c r="A13" s="7" t="s">
        <v>190</v>
      </c>
      <c r="B13" s="6"/>
      <c r="C13" s="6"/>
      <c r="D13" s="6" t="s">
        <v>201</v>
      </c>
      <c r="E13" s="18">
        <f>E14+E19+E27+E39+E44+E51+E56</f>
        <v>31914.399999999998</v>
      </c>
      <c r="F13" s="18">
        <f>F14+F19+F27+F39+F44+F51+F56</f>
        <v>31923.3</v>
      </c>
      <c r="G13" s="18">
        <f>G14+G19+G27+G39+G44+G51+G56</f>
        <v>32138.399999999998</v>
      </c>
    </row>
    <row r="14" spans="1:7" ht="38.25">
      <c r="A14" s="5" t="s">
        <v>169</v>
      </c>
      <c r="B14" s="5"/>
      <c r="C14" s="5"/>
      <c r="D14" s="3" t="s">
        <v>236</v>
      </c>
      <c r="E14" s="11">
        <f>E17</f>
        <v>1302.5</v>
      </c>
      <c r="F14" s="11">
        <f>F17</f>
        <v>1302.5</v>
      </c>
      <c r="G14" s="11">
        <f>G17</f>
        <v>1302.5</v>
      </c>
    </row>
    <row r="15" spans="1:7" ht="57" customHeight="1">
      <c r="A15" s="5" t="s">
        <v>169</v>
      </c>
      <c r="B15" s="5" t="s">
        <v>336</v>
      </c>
      <c r="C15" s="17"/>
      <c r="D15" s="3" t="s">
        <v>337</v>
      </c>
      <c r="E15" s="11">
        <f aca="true" t="shared" si="0" ref="E15:G17">E16</f>
        <v>1302.5</v>
      </c>
      <c r="F15" s="11">
        <f t="shared" si="0"/>
        <v>1302.5</v>
      </c>
      <c r="G15" s="11">
        <f t="shared" si="0"/>
        <v>1302.5</v>
      </c>
    </row>
    <row r="16" spans="1:7" ht="12.75">
      <c r="A16" s="5" t="s">
        <v>169</v>
      </c>
      <c r="B16" s="5" t="s">
        <v>338</v>
      </c>
      <c r="C16" s="17"/>
      <c r="D16" s="3" t="s">
        <v>339</v>
      </c>
      <c r="E16" s="11">
        <f t="shared" si="0"/>
        <v>1302.5</v>
      </c>
      <c r="F16" s="11">
        <f t="shared" si="0"/>
        <v>1302.5</v>
      </c>
      <c r="G16" s="11">
        <f t="shared" si="0"/>
        <v>1302.5</v>
      </c>
    </row>
    <row r="17" spans="1:7" ht="38.25">
      <c r="A17" s="5" t="s">
        <v>169</v>
      </c>
      <c r="B17" s="5" t="s">
        <v>170</v>
      </c>
      <c r="C17" s="5"/>
      <c r="D17" s="3" t="s">
        <v>171</v>
      </c>
      <c r="E17" s="11">
        <f t="shared" si="0"/>
        <v>1302.5</v>
      </c>
      <c r="F17" s="11">
        <f t="shared" si="0"/>
        <v>1302.5</v>
      </c>
      <c r="G17" s="11">
        <f t="shared" si="0"/>
        <v>1302.5</v>
      </c>
    </row>
    <row r="18" spans="1:7" ht="75" customHeight="1">
      <c r="A18" s="5" t="s">
        <v>169</v>
      </c>
      <c r="B18" s="5" t="s">
        <v>170</v>
      </c>
      <c r="C18" s="5" t="s">
        <v>57</v>
      </c>
      <c r="D18" s="3" t="s">
        <v>203</v>
      </c>
      <c r="E18" s="11">
        <v>1302.5</v>
      </c>
      <c r="F18" s="11">
        <v>1302.5</v>
      </c>
      <c r="G18" s="11">
        <v>1302.5</v>
      </c>
    </row>
    <row r="19" spans="1:7" ht="51">
      <c r="A19" s="5" t="s">
        <v>180</v>
      </c>
      <c r="B19" s="5"/>
      <c r="C19" s="5"/>
      <c r="D19" s="3" t="s">
        <v>213</v>
      </c>
      <c r="E19" s="16">
        <f>E22+E24</f>
        <v>1994</v>
      </c>
      <c r="F19" s="16">
        <f>F22+F24</f>
        <v>1982</v>
      </c>
      <c r="G19" s="16">
        <f>G22+G24</f>
        <v>1982</v>
      </c>
    </row>
    <row r="20" spans="1:7" ht="12.75">
      <c r="A20" s="17" t="s">
        <v>180</v>
      </c>
      <c r="B20" s="22" t="s">
        <v>318</v>
      </c>
      <c r="C20" s="23"/>
      <c r="D20" s="3" t="s">
        <v>341</v>
      </c>
      <c r="E20" s="16">
        <f>E21</f>
        <v>1994</v>
      </c>
      <c r="F20" s="16">
        <f>F21</f>
        <v>1982</v>
      </c>
      <c r="G20" s="16">
        <f>G21</f>
        <v>1982</v>
      </c>
    </row>
    <row r="21" spans="1:7" ht="38.25">
      <c r="A21" s="17" t="s">
        <v>180</v>
      </c>
      <c r="B21" s="22" t="s">
        <v>340</v>
      </c>
      <c r="C21" s="23"/>
      <c r="D21" s="3" t="s">
        <v>320</v>
      </c>
      <c r="E21" s="16">
        <f>E22+E24</f>
        <v>1994</v>
      </c>
      <c r="F21" s="16">
        <f>F22+F24</f>
        <v>1982</v>
      </c>
      <c r="G21" s="16">
        <f>G22+G24</f>
        <v>1982</v>
      </c>
    </row>
    <row r="22" spans="1:9" ht="25.5">
      <c r="A22" s="5" t="s">
        <v>180</v>
      </c>
      <c r="B22" s="5" t="s">
        <v>181</v>
      </c>
      <c r="C22" s="5"/>
      <c r="D22" s="3" t="s">
        <v>216</v>
      </c>
      <c r="E22" s="11">
        <f>E23</f>
        <v>1090.9</v>
      </c>
      <c r="F22" s="11">
        <f>F23</f>
        <v>1090.9</v>
      </c>
      <c r="G22" s="11">
        <f>G23</f>
        <v>1090.9</v>
      </c>
      <c r="I22" t="s">
        <v>342</v>
      </c>
    </row>
    <row r="23" spans="1:7" ht="76.5">
      <c r="A23" s="5" t="s">
        <v>180</v>
      </c>
      <c r="B23" s="5" t="s">
        <v>181</v>
      </c>
      <c r="C23" s="5" t="s">
        <v>57</v>
      </c>
      <c r="D23" s="3" t="s">
        <v>203</v>
      </c>
      <c r="E23" s="11">
        <v>1090.9</v>
      </c>
      <c r="F23" s="11">
        <v>1090.9</v>
      </c>
      <c r="G23" s="11">
        <v>1090.9</v>
      </c>
    </row>
    <row r="24" spans="1:7" ht="38.25">
      <c r="A24" s="5" t="s">
        <v>180</v>
      </c>
      <c r="B24" s="5" t="s">
        <v>214</v>
      </c>
      <c r="C24" s="5"/>
      <c r="D24" s="3" t="s">
        <v>215</v>
      </c>
      <c r="E24" s="11">
        <f>E25+E26</f>
        <v>903.1</v>
      </c>
      <c r="F24" s="11">
        <f>F25+F26</f>
        <v>891.1</v>
      </c>
      <c r="G24" s="11">
        <f>G25+G26</f>
        <v>891.1</v>
      </c>
    </row>
    <row r="25" spans="1:7" ht="76.5">
      <c r="A25" s="5" t="s">
        <v>180</v>
      </c>
      <c r="B25" s="5" t="s">
        <v>214</v>
      </c>
      <c r="C25" s="5" t="s">
        <v>57</v>
      </c>
      <c r="D25" s="3" t="s">
        <v>203</v>
      </c>
      <c r="E25" s="11">
        <v>772.6</v>
      </c>
      <c r="F25" s="11">
        <v>757.6</v>
      </c>
      <c r="G25" s="11">
        <v>757.6</v>
      </c>
    </row>
    <row r="26" spans="1:7" ht="25.5">
      <c r="A26" s="5" t="s">
        <v>180</v>
      </c>
      <c r="B26" s="5" t="s">
        <v>214</v>
      </c>
      <c r="C26" s="5" t="s">
        <v>59</v>
      </c>
      <c r="D26" s="3" t="s">
        <v>204</v>
      </c>
      <c r="E26" s="11">
        <v>130.5</v>
      </c>
      <c r="F26" s="11">
        <v>133.5</v>
      </c>
      <c r="G26" s="11">
        <v>133.5</v>
      </c>
    </row>
    <row r="27" spans="1:7" ht="55.5" customHeight="1">
      <c r="A27" s="5" t="s">
        <v>100</v>
      </c>
      <c r="B27" s="5"/>
      <c r="C27" s="5"/>
      <c r="D27" s="3" t="s">
        <v>238</v>
      </c>
      <c r="E27" s="11">
        <f>E30+E35</f>
        <v>20168.899999999998</v>
      </c>
      <c r="F27" s="11">
        <f>F30+F35</f>
        <v>20127</v>
      </c>
      <c r="G27" s="11">
        <f>G30+G35</f>
        <v>20300.1</v>
      </c>
    </row>
    <row r="28" spans="1:7" ht="55.5" customHeight="1">
      <c r="A28" s="5" t="s">
        <v>100</v>
      </c>
      <c r="B28" s="5" t="s">
        <v>343</v>
      </c>
      <c r="C28" s="17"/>
      <c r="D28" s="3" t="s">
        <v>344</v>
      </c>
      <c r="E28" s="11">
        <f aca="true" t="shared" si="1" ref="E28:G29">E29</f>
        <v>315.7</v>
      </c>
      <c r="F28" s="11">
        <f t="shared" si="1"/>
        <v>315.7</v>
      </c>
      <c r="G28" s="11">
        <f t="shared" si="1"/>
        <v>315.7</v>
      </c>
    </row>
    <row r="29" spans="1:7" ht="55.5" customHeight="1">
      <c r="A29" s="5" t="s">
        <v>100</v>
      </c>
      <c r="B29" s="5" t="s">
        <v>345</v>
      </c>
      <c r="C29" s="17"/>
      <c r="D29" s="3" t="s">
        <v>346</v>
      </c>
      <c r="E29" s="11">
        <f t="shared" si="1"/>
        <v>315.7</v>
      </c>
      <c r="F29" s="11">
        <f t="shared" si="1"/>
        <v>315.7</v>
      </c>
      <c r="G29" s="11">
        <f t="shared" si="1"/>
        <v>315.7</v>
      </c>
    </row>
    <row r="30" spans="1:7" ht="51">
      <c r="A30" s="5" t="s">
        <v>100</v>
      </c>
      <c r="B30" s="5" t="s">
        <v>101</v>
      </c>
      <c r="C30" s="5"/>
      <c r="D30" s="3" t="s">
        <v>99</v>
      </c>
      <c r="E30" s="11">
        <f>E31+E32</f>
        <v>315.7</v>
      </c>
      <c r="F30" s="11">
        <f>F31+F32</f>
        <v>315.7</v>
      </c>
      <c r="G30" s="11">
        <f>G31+G32</f>
        <v>315.7</v>
      </c>
    </row>
    <row r="31" spans="1:7" ht="76.5">
      <c r="A31" s="5" t="s">
        <v>100</v>
      </c>
      <c r="B31" s="5" t="s">
        <v>101</v>
      </c>
      <c r="C31" s="5" t="s">
        <v>57</v>
      </c>
      <c r="D31" s="3" t="s">
        <v>203</v>
      </c>
      <c r="E31" s="11">
        <v>302.2</v>
      </c>
      <c r="F31" s="11">
        <v>302.2</v>
      </c>
      <c r="G31" s="11">
        <v>302.2</v>
      </c>
    </row>
    <row r="32" spans="1:7" ht="27.75" customHeight="1">
      <c r="A32" s="5" t="s">
        <v>100</v>
      </c>
      <c r="B32" s="5" t="s">
        <v>101</v>
      </c>
      <c r="C32" s="5" t="s">
        <v>59</v>
      </c>
      <c r="D32" s="3" t="s">
        <v>204</v>
      </c>
      <c r="E32" s="11">
        <v>13.5</v>
      </c>
      <c r="F32" s="11">
        <v>13.5</v>
      </c>
      <c r="G32" s="11">
        <v>13.5</v>
      </c>
    </row>
    <row r="33" spans="1:7" ht="27.75" customHeight="1">
      <c r="A33" s="5" t="s">
        <v>100</v>
      </c>
      <c r="B33" s="5" t="s">
        <v>336</v>
      </c>
      <c r="C33" s="17"/>
      <c r="D33" s="3" t="s">
        <v>337</v>
      </c>
      <c r="E33" s="11">
        <f aca="true" t="shared" si="2" ref="E33:G34">E34</f>
        <v>19853.199999999997</v>
      </c>
      <c r="F33" s="11">
        <f t="shared" si="2"/>
        <v>19811.3</v>
      </c>
      <c r="G33" s="11">
        <f t="shared" si="2"/>
        <v>19984.399999999998</v>
      </c>
    </row>
    <row r="34" spans="1:7" ht="27.75" customHeight="1">
      <c r="A34" s="5" t="s">
        <v>100</v>
      </c>
      <c r="B34" s="5" t="s">
        <v>338</v>
      </c>
      <c r="C34" s="17"/>
      <c r="D34" s="3" t="s">
        <v>339</v>
      </c>
      <c r="E34" s="11">
        <f t="shared" si="2"/>
        <v>19853.199999999997</v>
      </c>
      <c r="F34" s="11">
        <f t="shared" si="2"/>
        <v>19811.3</v>
      </c>
      <c r="G34" s="11">
        <f t="shared" si="2"/>
        <v>19984.399999999998</v>
      </c>
    </row>
    <row r="35" spans="1:7" ht="51.75" customHeight="1">
      <c r="A35" s="5" t="s">
        <v>100</v>
      </c>
      <c r="B35" s="5" t="s">
        <v>172</v>
      </c>
      <c r="C35" s="5"/>
      <c r="D35" s="3" t="s">
        <v>173</v>
      </c>
      <c r="E35" s="11">
        <f>E36+E37+E38</f>
        <v>19853.199999999997</v>
      </c>
      <c r="F35" s="11">
        <f>F36+F37+F38</f>
        <v>19811.3</v>
      </c>
      <c r="G35" s="11">
        <f>G36+G37+G38</f>
        <v>19984.399999999998</v>
      </c>
    </row>
    <row r="36" spans="1:7" ht="78" customHeight="1">
      <c r="A36" s="5" t="s">
        <v>100</v>
      </c>
      <c r="B36" s="5" t="s">
        <v>172</v>
      </c>
      <c r="C36" s="5" t="s">
        <v>57</v>
      </c>
      <c r="D36" s="3" t="s">
        <v>203</v>
      </c>
      <c r="E36" s="11">
        <v>13649.8</v>
      </c>
      <c r="F36" s="11">
        <v>13659.2</v>
      </c>
      <c r="G36" s="11">
        <v>13659.2</v>
      </c>
    </row>
    <row r="37" spans="1:7" ht="25.5">
      <c r="A37" s="5" t="s">
        <v>100</v>
      </c>
      <c r="B37" s="5" t="s">
        <v>172</v>
      </c>
      <c r="C37" s="5" t="s">
        <v>59</v>
      </c>
      <c r="D37" s="3" t="s">
        <v>204</v>
      </c>
      <c r="E37" s="11">
        <v>5949.4</v>
      </c>
      <c r="F37" s="11">
        <v>5893.3</v>
      </c>
      <c r="G37" s="11">
        <v>6066.4</v>
      </c>
    </row>
    <row r="38" spans="1:7" ht="12.75">
      <c r="A38" s="5" t="s">
        <v>100</v>
      </c>
      <c r="B38" s="5" t="s">
        <v>172</v>
      </c>
      <c r="C38" s="5" t="s">
        <v>60</v>
      </c>
      <c r="D38" s="3" t="s">
        <v>191</v>
      </c>
      <c r="E38" s="11">
        <v>254</v>
      </c>
      <c r="F38" s="11">
        <v>258.8</v>
      </c>
      <c r="G38" s="11">
        <v>258.8</v>
      </c>
    </row>
    <row r="39" spans="1:7" ht="12.75">
      <c r="A39" s="5" t="s">
        <v>270</v>
      </c>
      <c r="B39" s="5"/>
      <c r="C39" s="5"/>
      <c r="D39" s="3" t="s">
        <v>271</v>
      </c>
      <c r="E39" s="11" t="s">
        <v>307</v>
      </c>
      <c r="F39" s="11" t="s">
        <v>307</v>
      </c>
      <c r="G39" s="15" t="str">
        <f>G42</f>
        <v>28,0</v>
      </c>
    </row>
    <row r="40" spans="1:7" ht="12.75">
      <c r="A40" s="5" t="s">
        <v>270</v>
      </c>
      <c r="B40" s="22" t="s">
        <v>318</v>
      </c>
      <c r="C40" s="23"/>
      <c r="D40" s="3" t="s">
        <v>341</v>
      </c>
      <c r="E40" s="16">
        <f>E42</f>
        <v>0</v>
      </c>
      <c r="F40" s="16">
        <f>F42</f>
        <v>0</v>
      </c>
      <c r="G40" s="16" t="str">
        <f>G42</f>
        <v>28,0</v>
      </c>
    </row>
    <row r="41" spans="1:7" ht="25.5">
      <c r="A41" s="5" t="s">
        <v>270</v>
      </c>
      <c r="B41" s="22" t="s">
        <v>431</v>
      </c>
      <c r="C41" s="23"/>
      <c r="D41" s="3" t="s">
        <v>432</v>
      </c>
      <c r="E41" s="16">
        <v>0</v>
      </c>
      <c r="F41" s="16">
        <v>0</v>
      </c>
      <c r="G41" s="16">
        <v>28</v>
      </c>
    </row>
    <row r="42" spans="1:7" ht="54.75" customHeight="1">
      <c r="A42" s="5" t="s">
        <v>270</v>
      </c>
      <c r="B42" s="5" t="s">
        <v>433</v>
      </c>
      <c r="C42" s="5"/>
      <c r="D42" s="3" t="s">
        <v>272</v>
      </c>
      <c r="E42" s="11">
        <v>0</v>
      </c>
      <c r="F42" s="11">
        <v>0</v>
      </c>
      <c r="G42" s="11" t="s">
        <v>277</v>
      </c>
    </row>
    <row r="43" spans="1:7" ht="25.5">
      <c r="A43" s="5" t="s">
        <v>270</v>
      </c>
      <c r="B43" s="5" t="s">
        <v>433</v>
      </c>
      <c r="C43" s="5" t="s">
        <v>59</v>
      </c>
      <c r="D43" s="3" t="s">
        <v>204</v>
      </c>
      <c r="E43" s="11">
        <v>0</v>
      </c>
      <c r="F43" s="11">
        <v>0</v>
      </c>
      <c r="G43" s="11" t="s">
        <v>277</v>
      </c>
    </row>
    <row r="44" spans="1:7" ht="51">
      <c r="A44" s="5" t="s">
        <v>177</v>
      </c>
      <c r="B44" s="5"/>
      <c r="C44" s="5"/>
      <c r="D44" s="3" t="s">
        <v>202</v>
      </c>
      <c r="E44" s="11">
        <f>E48</f>
        <v>5319.099999999999</v>
      </c>
      <c r="F44" s="11">
        <f>F48</f>
        <v>5377.3</v>
      </c>
      <c r="G44" s="11">
        <f>G48</f>
        <v>5391.3</v>
      </c>
    </row>
    <row r="45" spans="1:7" ht="51">
      <c r="A45" s="5" t="s">
        <v>177</v>
      </c>
      <c r="B45" s="24" t="s">
        <v>347</v>
      </c>
      <c r="C45" s="25"/>
      <c r="D45" s="2" t="s">
        <v>348</v>
      </c>
      <c r="E45" s="11">
        <f>E46</f>
        <v>5319.099999999999</v>
      </c>
      <c r="F45" s="11">
        <f>F46</f>
        <v>5377.3</v>
      </c>
      <c r="G45" s="11">
        <f>G46</f>
        <v>5391.3</v>
      </c>
    </row>
    <row r="46" spans="1:7" ht="51">
      <c r="A46" s="5" t="s">
        <v>177</v>
      </c>
      <c r="B46" s="5" t="s">
        <v>349</v>
      </c>
      <c r="C46" s="17"/>
      <c r="D46" s="3" t="s">
        <v>350</v>
      </c>
      <c r="E46" s="11">
        <f>E48</f>
        <v>5319.099999999999</v>
      </c>
      <c r="F46" s="11">
        <f>F48</f>
        <v>5377.3</v>
      </c>
      <c r="G46" s="11">
        <f>G48</f>
        <v>5391.3</v>
      </c>
    </row>
    <row r="47" spans="1:7" ht="12.75">
      <c r="A47" s="5" t="s">
        <v>177</v>
      </c>
      <c r="B47" s="5" t="s">
        <v>430</v>
      </c>
      <c r="C47" s="17"/>
      <c r="D47" s="3" t="s">
        <v>339</v>
      </c>
      <c r="E47" s="11" t="s">
        <v>427</v>
      </c>
      <c r="F47" s="11" t="s">
        <v>428</v>
      </c>
      <c r="G47" s="11" t="s">
        <v>429</v>
      </c>
    </row>
    <row r="48" spans="1:7" ht="51">
      <c r="A48" s="5" t="s">
        <v>177</v>
      </c>
      <c r="B48" s="5" t="s">
        <v>178</v>
      </c>
      <c r="C48" s="5"/>
      <c r="D48" s="3" t="s">
        <v>179</v>
      </c>
      <c r="E48" s="11">
        <f>E49+E50</f>
        <v>5319.099999999999</v>
      </c>
      <c r="F48" s="11">
        <f>F49+F50</f>
        <v>5377.3</v>
      </c>
      <c r="G48" s="11">
        <f>G49+G50</f>
        <v>5391.3</v>
      </c>
    </row>
    <row r="49" spans="1:7" ht="76.5">
      <c r="A49" s="5" t="s">
        <v>177</v>
      </c>
      <c r="B49" s="5" t="s">
        <v>178</v>
      </c>
      <c r="C49" s="5">
        <v>100</v>
      </c>
      <c r="D49" s="3" t="s">
        <v>203</v>
      </c>
      <c r="E49" s="11">
        <v>4586.9</v>
      </c>
      <c r="F49" s="11">
        <v>4617.1</v>
      </c>
      <c r="G49" s="11">
        <v>4617.1</v>
      </c>
    </row>
    <row r="50" spans="1:7" ht="25.5">
      <c r="A50" s="5" t="s">
        <v>177</v>
      </c>
      <c r="B50" s="5" t="s">
        <v>178</v>
      </c>
      <c r="C50" s="5">
        <v>200</v>
      </c>
      <c r="D50" s="3" t="s">
        <v>204</v>
      </c>
      <c r="E50" s="11">
        <v>732.2</v>
      </c>
      <c r="F50" s="11">
        <v>760.2</v>
      </c>
      <c r="G50" s="11">
        <v>774.2</v>
      </c>
    </row>
    <row r="51" spans="1:7" ht="12.75">
      <c r="A51" s="5" t="s">
        <v>183</v>
      </c>
      <c r="B51" s="5"/>
      <c r="C51" s="5"/>
      <c r="D51" s="3" t="s">
        <v>182</v>
      </c>
      <c r="E51" s="16" t="str">
        <f>E52</f>
        <v>100,0</v>
      </c>
      <c r="F51" s="16">
        <f>F52</f>
        <v>100</v>
      </c>
      <c r="G51" s="16">
        <f>G52</f>
        <v>100</v>
      </c>
    </row>
    <row r="52" spans="1:7" ht="12.75">
      <c r="A52" s="5" t="s">
        <v>183</v>
      </c>
      <c r="B52" s="22" t="s">
        <v>318</v>
      </c>
      <c r="C52" s="23"/>
      <c r="D52" s="3" t="s">
        <v>341</v>
      </c>
      <c r="E52" s="16" t="str">
        <f>E54</f>
        <v>100,0</v>
      </c>
      <c r="F52" s="16">
        <f>F54</f>
        <v>100</v>
      </c>
      <c r="G52" s="16">
        <f>G54</f>
        <v>100</v>
      </c>
    </row>
    <row r="53" spans="1:7" ht="12.75">
      <c r="A53" s="5" t="s">
        <v>183</v>
      </c>
      <c r="B53" s="5" t="s">
        <v>351</v>
      </c>
      <c r="C53" s="23"/>
      <c r="D53" s="3" t="s">
        <v>182</v>
      </c>
      <c r="E53" s="16" t="str">
        <f>E54</f>
        <v>100,0</v>
      </c>
      <c r="F53" s="16">
        <f>F54</f>
        <v>100</v>
      </c>
      <c r="G53" s="16">
        <f>G54</f>
        <v>100</v>
      </c>
    </row>
    <row r="54" spans="1:7" ht="12.75">
      <c r="A54" s="5" t="s">
        <v>183</v>
      </c>
      <c r="B54" s="5" t="s">
        <v>184</v>
      </c>
      <c r="C54" s="5"/>
      <c r="D54" s="3" t="s">
        <v>185</v>
      </c>
      <c r="E54" s="16" t="str">
        <f>E55</f>
        <v>100,0</v>
      </c>
      <c r="F54" s="16">
        <v>100</v>
      </c>
      <c r="G54" s="16">
        <v>100</v>
      </c>
    </row>
    <row r="55" spans="1:7" ht="12.75">
      <c r="A55" s="5" t="s">
        <v>183</v>
      </c>
      <c r="B55" s="5" t="s">
        <v>184</v>
      </c>
      <c r="C55" s="5" t="s">
        <v>60</v>
      </c>
      <c r="D55" s="3" t="s">
        <v>191</v>
      </c>
      <c r="E55" s="11" t="s">
        <v>292</v>
      </c>
      <c r="F55" s="11" t="s">
        <v>292</v>
      </c>
      <c r="G55" s="11" t="s">
        <v>292</v>
      </c>
    </row>
    <row r="56" spans="1:7" ht="15.75" customHeight="1">
      <c r="A56" s="5" t="s">
        <v>135</v>
      </c>
      <c r="B56" s="5"/>
      <c r="C56" s="5"/>
      <c r="D56" s="3" t="s">
        <v>217</v>
      </c>
      <c r="E56" s="11">
        <f>E59+E61+E63+E65+E67+E69+E71+E74+E79+E84</f>
        <v>3029.9</v>
      </c>
      <c r="F56" s="11">
        <f>F59+F61+F63+F65+F67+F69+F71+F74+F79+F84</f>
        <v>3034.5</v>
      </c>
      <c r="G56" s="11">
        <f>G59+G61+G63+G65+G67+G69+G71+G74+G79+G84</f>
        <v>3034.5</v>
      </c>
    </row>
    <row r="57" spans="1:7" ht="63.75">
      <c r="A57" s="5" t="s">
        <v>135</v>
      </c>
      <c r="B57" s="5" t="s">
        <v>352</v>
      </c>
      <c r="C57" s="17"/>
      <c r="D57" s="3" t="s">
        <v>353</v>
      </c>
      <c r="E57" s="11">
        <f>E58+E73</f>
        <v>1651.7</v>
      </c>
      <c r="F57" s="11">
        <f>F58+F73</f>
        <v>1656.3</v>
      </c>
      <c r="G57" s="11">
        <f>G58+G73</f>
        <v>1656.3</v>
      </c>
    </row>
    <row r="58" spans="1:7" ht="51">
      <c r="A58" s="5" t="s">
        <v>135</v>
      </c>
      <c r="B58" s="5" t="s">
        <v>354</v>
      </c>
      <c r="C58" s="17"/>
      <c r="D58" s="3" t="s">
        <v>355</v>
      </c>
      <c r="E58" s="11">
        <f>E59+E61+E63+E65+E67+E69+E71</f>
        <v>75</v>
      </c>
      <c r="F58" s="11">
        <f>F59+F61+F63+F65+F67+F69+F71</f>
        <v>75</v>
      </c>
      <c r="G58" s="11">
        <f>G59+G61+G63+G65+G67+G69+G71</f>
        <v>75</v>
      </c>
    </row>
    <row r="59" spans="1:7" ht="51">
      <c r="A59" s="5" t="s">
        <v>135</v>
      </c>
      <c r="B59" s="5" t="s">
        <v>136</v>
      </c>
      <c r="C59" s="5"/>
      <c r="D59" s="3" t="s">
        <v>194</v>
      </c>
      <c r="E59" s="11">
        <f>E60</f>
        <v>7.5</v>
      </c>
      <c r="F59" s="11">
        <f>F60</f>
        <v>7.5</v>
      </c>
      <c r="G59" s="11">
        <f>G60</f>
        <v>7.5</v>
      </c>
    </row>
    <row r="60" spans="1:7" ht="25.5">
      <c r="A60" s="5" t="s">
        <v>135</v>
      </c>
      <c r="B60" s="5" t="s">
        <v>136</v>
      </c>
      <c r="C60" s="5" t="s">
        <v>59</v>
      </c>
      <c r="D60" s="3" t="s">
        <v>204</v>
      </c>
      <c r="E60" s="11">
        <v>7.5</v>
      </c>
      <c r="F60" s="11">
        <v>7.5</v>
      </c>
      <c r="G60" s="11">
        <v>7.5</v>
      </c>
    </row>
    <row r="61" spans="1:7" ht="38.25">
      <c r="A61" s="5" t="s">
        <v>135</v>
      </c>
      <c r="B61" s="5" t="s">
        <v>137</v>
      </c>
      <c r="C61" s="5"/>
      <c r="D61" s="3" t="s">
        <v>195</v>
      </c>
      <c r="E61" s="11">
        <f>E62</f>
        <v>7.5</v>
      </c>
      <c r="F61" s="11">
        <f>F62</f>
        <v>7.5</v>
      </c>
      <c r="G61" s="11">
        <f>G62</f>
        <v>7.5</v>
      </c>
    </row>
    <row r="62" spans="1:7" ht="25.5">
      <c r="A62" s="5" t="s">
        <v>135</v>
      </c>
      <c r="B62" s="5" t="s">
        <v>137</v>
      </c>
      <c r="C62" s="5" t="s">
        <v>59</v>
      </c>
      <c r="D62" s="3" t="s">
        <v>204</v>
      </c>
      <c r="E62" s="11">
        <v>7.5</v>
      </c>
      <c r="F62" s="11">
        <v>7.5</v>
      </c>
      <c r="G62" s="11">
        <v>7.5</v>
      </c>
    </row>
    <row r="63" spans="1:7" ht="25.5">
      <c r="A63" s="5" t="s">
        <v>135</v>
      </c>
      <c r="B63" s="5" t="s">
        <v>138</v>
      </c>
      <c r="C63" s="5"/>
      <c r="D63" s="3" t="s">
        <v>196</v>
      </c>
      <c r="E63" s="11">
        <v>5</v>
      </c>
      <c r="F63" s="11">
        <v>5</v>
      </c>
      <c r="G63" s="11">
        <v>5</v>
      </c>
    </row>
    <row r="64" spans="1:7" ht="25.5">
      <c r="A64" s="5" t="s">
        <v>135</v>
      </c>
      <c r="B64" s="5" t="s">
        <v>138</v>
      </c>
      <c r="C64" s="5" t="s">
        <v>59</v>
      </c>
      <c r="D64" s="3" t="s">
        <v>204</v>
      </c>
      <c r="E64" s="11">
        <v>5</v>
      </c>
      <c r="F64" s="11">
        <v>5</v>
      </c>
      <c r="G64" s="11">
        <v>5</v>
      </c>
    </row>
    <row r="65" spans="1:7" ht="51">
      <c r="A65" s="5" t="s">
        <v>135</v>
      </c>
      <c r="B65" s="5" t="s">
        <v>139</v>
      </c>
      <c r="C65" s="5"/>
      <c r="D65" s="3" t="s">
        <v>197</v>
      </c>
      <c r="E65" s="11">
        <v>2.5</v>
      </c>
      <c r="F65" s="11">
        <f>F66</f>
        <v>2.5</v>
      </c>
      <c r="G65" s="11">
        <f>G66</f>
        <v>2.5</v>
      </c>
    </row>
    <row r="66" spans="1:7" ht="25.5">
      <c r="A66" s="5" t="s">
        <v>135</v>
      </c>
      <c r="B66" s="5" t="s">
        <v>139</v>
      </c>
      <c r="C66" s="5" t="s">
        <v>59</v>
      </c>
      <c r="D66" s="3" t="s">
        <v>204</v>
      </c>
      <c r="E66" s="11">
        <v>2.5</v>
      </c>
      <c r="F66" s="11">
        <v>2.5</v>
      </c>
      <c r="G66" s="11">
        <v>2.5</v>
      </c>
    </row>
    <row r="67" spans="1:7" ht="38.25">
      <c r="A67" s="5" t="s">
        <v>135</v>
      </c>
      <c r="B67" s="5" t="s">
        <v>140</v>
      </c>
      <c r="C67" s="5"/>
      <c r="D67" s="3" t="s">
        <v>198</v>
      </c>
      <c r="E67" s="11">
        <v>2.5</v>
      </c>
      <c r="F67" s="11">
        <v>2.5</v>
      </c>
      <c r="G67" s="11">
        <v>2.5</v>
      </c>
    </row>
    <row r="68" spans="1:7" ht="25.5">
      <c r="A68" s="5" t="s">
        <v>135</v>
      </c>
      <c r="B68" s="5" t="s">
        <v>140</v>
      </c>
      <c r="C68" s="5" t="s">
        <v>59</v>
      </c>
      <c r="D68" s="3" t="s">
        <v>204</v>
      </c>
      <c r="E68" s="11">
        <v>2.5</v>
      </c>
      <c r="F68" s="11">
        <v>2.5</v>
      </c>
      <c r="G68" s="11">
        <v>2.5</v>
      </c>
    </row>
    <row r="69" spans="1:7" ht="25.5">
      <c r="A69" s="5" t="s">
        <v>135</v>
      </c>
      <c r="B69" s="5" t="s">
        <v>143</v>
      </c>
      <c r="C69" s="5"/>
      <c r="D69" s="3" t="s">
        <v>199</v>
      </c>
      <c r="E69" s="11">
        <v>25</v>
      </c>
      <c r="F69" s="11">
        <v>25</v>
      </c>
      <c r="G69" s="11">
        <v>25</v>
      </c>
    </row>
    <row r="70" spans="1:7" ht="25.5">
      <c r="A70" s="5" t="s">
        <v>135</v>
      </c>
      <c r="B70" s="5" t="s">
        <v>143</v>
      </c>
      <c r="C70" s="5" t="s">
        <v>59</v>
      </c>
      <c r="D70" s="3" t="s">
        <v>204</v>
      </c>
      <c r="E70" s="11">
        <v>25</v>
      </c>
      <c r="F70" s="11">
        <v>25</v>
      </c>
      <c r="G70" s="11">
        <v>25</v>
      </c>
    </row>
    <row r="71" spans="1:7" ht="38.25">
      <c r="A71" s="5" t="s">
        <v>135</v>
      </c>
      <c r="B71" s="5" t="s">
        <v>144</v>
      </c>
      <c r="C71" s="5"/>
      <c r="D71" s="3" t="s">
        <v>200</v>
      </c>
      <c r="E71" s="11">
        <v>25</v>
      </c>
      <c r="F71" s="11">
        <v>25</v>
      </c>
      <c r="G71" s="11">
        <v>25</v>
      </c>
    </row>
    <row r="72" spans="1:7" ht="25.5">
      <c r="A72" s="5" t="s">
        <v>135</v>
      </c>
      <c r="B72" s="5" t="s">
        <v>144</v>
      </c>
      <c r="C72" s="5" t="s">
        <v>59</v>
      </c>
      <c r="D72" s="3" t="s">
        <v>204</v>
      </c>
      <c r="E72" s="11">
        <v>25</v>
      </c>
      <c r="F72" s="11">
        <v>25</v>
      </c>
      <c r="G72" s="11">
        <v>25</v>
      </c>
    </row>
    <row r="73" spans="1:7" ht="12.75">
      <c r="A73" s="5" t="s">
        <v>135</v>
      </c>
      <c r="B73" s="5" t="s">
        <v>356</v>
      </c>
      <c r="C73" s="17"/>
      <c r="D73" s="3" t="s">
        <v>339</v>
      </c>
      <c r="E73" s="11">
        <f>E74</f>
        <v>1576.7</v>
      </c>
      <c r="F73" s="11">
        <f>F74</f>
        <v>1581.3</v>
      </c>
      <c r="G73" s="11">
        <f>G74</f>
        <v>1581.3</v>
      </c>
    </row>
    <row r="74" spans="1:7" ht="65.25" customHeight="1">
      <c r="A74" s="5" t="s">
        <v>135</v>
      </c>
      <c r="B74" s="5" t="s">
        <v>145</v>
      </c>
      <c r="C74" s="5"/>
      <c r="D74" s="3" t="s">
        <v>330</v>
      </c>
      <c r="E74" s="11">
        <f>E75+E76</f>
        <v>1576.7</v>
      </c>
      <c r="F74" s="11">
        <f>F75+F76</f>
        <v>1581.3</v>
      </c>
      <c r="G74" s="11">
        <f>G75+G76</f>
        <v>1581.3</v>
      </c>
    </row>
    <row r="75" spans="1:7" ht="76.5">
      <c r="A75" s="5" t="s">
        <v>135</v>
      </c>
      <c r="B75" s="5" t="s">
        <v>145</v>
      </c>
      <c r="C75" s="5" t="s">
        <v>57</v>
      </c>
      <c r="D75" s="3" t="s">
        <v>203</v>
      </c>
      <c r="E75" s="11">
        <v>1457.4</v>
      </c>
      <c r="F75" s="11">
        <v>1462</v>
      </c>
      <c r="G75" s="11">
        <v>1462</v>
      </c>
    </row>
    <row r="76" spans="1:7" ht="25.5">
      <c r="A76" s="5" t="s">
        <v>135</v>
      </c>
      <c r="B76" s="5" t="s">
        <v>145</v>
      </c>
      <c r="C76" s="5" t="s">
        <v>59</v>
      </c>
      <c r="D76" s="3" t="s">
        <v>204</v>
      </c>
      <c r="E76" s="11">
        <v>119.3</v>
      </c>
      <c r="F76" s="11">
        <v>119.3</v>
      </c>
      <c r="G76" s="11">
        <v>119.3</v>
      </c>
    </row>
    <row r="77" spans="1:7" ht="76.5">
      <c r="A77" s="5" t="s">
        <v>135</v>
      </c>
      <c r="B77" s="5" t="s">
        <v>357</v>
      </c>
      <c r="C77" s="17"/>
      <c r="D77" s="3" t="s">
        <v>358</v>
      </c>
      <c r="E77" s="11">
        <f aca="true" t="shared" si="3" ref="E77:G78">E78</f>
        <v>126.7</v>
      </c>
      <c r="F77" s="11">
        <f t="shared" si="3"/>
        <v>126.7</v>
      </c>
      <c r="G77" s="11">
        <f t="shared" si="3"/>
        <v>126.7</v>
      </c>
    </row>
    <row r="78" spans="1:7" ht="76.5">
      <c r="A78" s="5" t="s">
        <v>135</v>
      </c>
      <c r="B78" s="5" t="s">
        <v>359</v>
      </c>
      <c r="C78" s="17"/>
      <c r="D78" s="3" t="s">
        <v>360</v>
      </c>
      <c r="E78" s="11">
        <f t="shared" si="3"/>
        <v>126.7</v>
      </c>
      <c r="F78" s="11">
        <f t="shared" si="3"/>
        <v>126.7</v>
      </c>
      <c r="G78" s="11">
        <f t="shared" si="3"/>
        <v>126.7</v>
      </c>
    </row>
    <row r="79" spans="1:7" ht="61.5" customHeight="1">
      <c r="A79" s="5" t="s">
        <v>135</v>
      </c>
      <c r="B79" s="5" t="s">
        <v>160</v>
      </c>
      <c r="C79" s="5"/>
      <c r="D79" s="3" t="s">
        <v>161</v>
      </c>
      <c r="E79" s="11">
        <f>E80+E81</f>
        <v>126.7</v>
      </c>
      <c r="F79" s="11">
        <f>F80+F81</f>
        <v>126.7</v>
      </c>
      <c r="G79" s="11">
        <f>G80+G81</f>
        <v>126.7</v>
      </c>
    </row>
    <row r="80" spans="1:7" ht="76.5">
      <c r="A80" s="5" t="s">
        <v>135</v>
      </c>
      <c r="B80" s="5" t="s">
        <v>160</v>
      </c>
      <c r="C80" s="5" t="s">
        <v>57</v>
      </c>
      <c r="D80" s="3" t="s">
        <v>203</v>
      </c>
      <c r="E80" s="11">
        <v>96.5</v>
      </c>
      <c r="F80" s="11">
        <v>96.5</v>
      </c>
      <c r="G80" s="11">
        <v>96.5</v>
      </c>
    </row>
    <row r="81" spans="1:7" ht="25.5">
      <c r="A81" s="5" t="s">
        <v>135</v>
      </c>
      <c r="B81" s="5" t="s">
        <v>160</v>
      </c>
      <c r="C81" s="5" t="s">
        <v>59</v>
      </c>
      <c r="D81" s="3" t="s">
        <v>204</v>
      </c>
      <c r="E81" s="11">
        <v>30.2</v>
      </c>
      <c r="F81" s="11">
        <v>30.2</v>
      </c>
      <c r="G81" s="11">
        <v>30.2</v>
      </c>
    </row>
    <row r="82" spans="1:7" ht="63.75">
      <c r="A82" s="5" t="s">
        <v>135</v>
      </c>
      <c r="B82" s="5" t="s">
        <v>336</v>
      </c>
      <c r="C82" s="17"/>
      <c r="D82" s="3" t="s">
        <v>337</v>
      </c>
      <c r="E82" s="11">
        <f aca="true" t="shared" si="4" ref="E82:G83">E83</f>
        <v>1251.5</v>
      </c>
      <c r="F82" s="11">
        <f t="shared" si="4"/>
        <v>1251.5</v>
      </c>
      <c r="G82" s="11">
        <f t="shared" si="4"/>
        <v>1251.5</v>
      </c>
    </row>
    <row r="83" spans="1:7" ht="63.75">
      <c r="A83" s="5" t="s">
        <v>135</v>
      </c>
      <c r="B83" s="5" t="s">
        <v>361</v>
      </c>
      <c r="C83" s="17"/>
      <c r="D83" s="3" t="s">
        <v>362</v>
      </c>
      <c r="E83" s="11">
        <f t="shared" si="4"/>
        <v>1251.5</v>
      </c>
      <c r="F83" s="11">
        <f t="shared" si="4"/>
        <v>1251.5</v>
      </c>
      <c r="G83" s="11">
        <f t="shared" si="4"/>
        <v>1251.5</v>
      </c>
    </row>
    <row r="84" spans="1:7" ht="38.25">
      <c r="A84" s="5" t="s">
        <v>135</v>
      </c>
      <c r="B84" s="5" t="s">
        <v>266</v>
      </c>
      <c r="C84" s="5"/>
      <c r="D84" s="3" t="s">
        <v>168</v>
      </c>
      <c r="E84" s="11">
        <f>E85+E86</f>
        <v>1251.5</v>
      </c>
      <c r="F84" s="11">
        <f>F85+F86</f>
        <v>1251.5</v>
      </c>
      <c r="G84" s="11">
        <f>G85+G86</f>
        <v>1251.5</v>
      </c>
    </row>
    <row r="85" spans="1:7" ht="76.5">
      <c r="A85" s="5" t="s">
        <v>135</v>
      </c>
      <c r="B85" s="5" t="s">
        <v>266</v>
      </c>
      <c r="C85" s="5" t="s">
        <v>57</v>
      </c>
      <c r="D85" s="3" t="s">
        <v>203</v>
      </c>
      <c r="E85" s="11">
        <v>1142.5</v>
      </c>
      <c r="F85" s="11">
        <v>1142.5</v>
      </c>
      <c r="G85" s="11">
        <v>1142.5</v>
      </c>
    </row>
    <row r="86" spans="1:7" ht="25.5">
      <c r="A86" s="5" t="s">
        <v>135</v>
      </c>
      <c r="B86" s="5" t="s">
        <v>266</v>
      </c>
      <c r="C86" s="5" t="s">
        <v>59</v>
      </c>
      <c r="D86" s="3" t="s">
        <v>204</v>
      </c>
      <c r="E86" s="11">
        <v>109</v>
      </c>
      <c r="F86" s="11">
        <v>109</v>
      </c>
      <c r="G86" s="11">
        <v>109</v>
      </c>
    </row>
    <row r="87" spans="1:7" ht="38.25">
      <c r="A87" s="7" t="s">
        <v>239</v>
      </c>
      <c r="B87" s="6"/>
      <c r="C87" s="6"/>
      <c r="D87" s="6" t="s">
        <v>240</v>
      </c>
      <c r="E87" s="10">
        <f>E88+E94+E103</f>
        <v>1830.5</v>
      </c>
      <c r="F87" s="10">
        <f>F88+F94+F103</f>
        <v>1833.3999999999999</v>
      </c>
      <c r="G87" s="10">
        <f>G88+G94+G103</f>
        <v>1833.3999999999999</v>
      </c>
    </row>
    <row r="88" spans="1:7" ht="12.75">
      <c r="A88" s="5" t="s">
        <v>162</v>
      </c>
      <c r="B88" s="5"/>
      <c r="C88" s="5"/>
      <c r="D88" s="3" t="s">
        <v>241</v>
      </c>
      <c r="E88" s="16">
        <f>E91</f>
        <v>531</v>
      </c>
      <c r="F88" s="16">
        <f>F91</f>
        <v>527</v>
      </c>
      <c r="G88" s="16">
        <f>G91</f>
        <v>527</v>
      </c>
    </row>
    <row r="89" spans="1:7" ht="63.75">
      <c r="A89" s="5" t="s">
        <v>162</v>
      </c>
      <c r="B89" s="5" t="s">
        <v>336</v>
      </c>
      <c r="C89" s="17"/>
      <c r="D89" s="3" t="s">
        <v>337</v>
      </c>
      <c r="E89" s="16">
        <f aca="true" t="shared" si="5" ref="E89:G90">E90</f>
        <v>531</v>
      </c>
      <c r="F89" s="16">
        <f t="shared" si="5"/>
        <v>527</v>
      </c>
      <c r="G89" s="16">
        <f t="shared" si="5"/>
        <v>527</v>
      </c>
    </row>
    <row r="90" spans="1:7" ht="51">
      <c r="A90" s="5" t="s">
        <v>162</v>
      </c>
      <c r="B90" s="5" t="s">
        <v>363</v>
      </c>
      <c r="C90" s="17"/>
      <c r="D90" s="3" t="s">
        <v>364</v>
      </c>
      <c r="E90" s="16">
        <f t="shared" si="5"/>
        <v>531</v>
      </c>
      <c r="F90" s="16">
        <f t="shared" si="5"/>
        <v>527</v>
      </c>
      <c r="G90" s="16">
        <f t="shared" si="5"/>
        <v>527</v>
      </c>
    </row>
    <row r="91" spans="1:7" ht="54" customHeight="1">
      <c r="A91" s="5" t="s">
        <v>162</v>
      </c>
      <c r="B91" s="5" t="s">
        <v>435</v>
      </c>
      <c r="C91" s="5"/>
      <c r="D91" s="3" t="s">
        <v>163</v>
      </c>
      <c r="E91" s="16">
        <f>E92+E93</f>
        <v>531</v>
      </c>
      <c r="F91" s="16">
        <f>F92+F93</f>
        <v>527</v>
      </c>
      <c r="G91" s="16">
        <f>G92+G93</f>
        <v>527</v>
      </c>
    </row>
    <row r="92" spans="1:7" ht="76.5">
      <c r="A92" s="5" t="s">
        <v>162</v>
      </c>
      <c r="B92" s="5" t="s">
        <v>435</v>
      </c>
      <c r="C92" s="5" t="s">
        <v>57</v>
      </c>
      <c r="D92" s="3" t="s">
        <v>203</v>
      </c>
      <c r="E92" s="11">
        <v>431.4</v>
      </c>
      <c r="F92" s="11">
        <v>431.4</v>
      </c>
      <c r="G92" s="11">
        <v>431.4</v>
      </c>
    </row>
    <row r="93" spans="1:7" ht="25.5">
      <c r="A93" s="5" t="s">
        <v>162</v>
      </c>
      <c r="B93" s="5" t="s">
        <v>435</v>
      </c>
      <c r="C93" s="5" t="s">
        <v>59</v>
      </c>
      <c r="D93" s="3" t="s">
        <v>204</v>
      </c>
      <c r="E93" s="11">
        <v>99.6</v>
      </c>
      <c r="F93" s="11">
        <v>95.6</v>
      </c>
      <c r="G93" s="11">
        <v>95.6</v>
      </c>
    </row>
    <row r="94" spans="1:7" ht="40.5" customHeight="1">
      <c r="A94" s="5" t="s">
        <v>149</v>
      </c>
      <c r="B94" s="5"/>
      <c r="C94" s="5"/>
      <c r="D94" s="3" t="s">
        <v>242</v>
      </c>
      <c r="E94" s="11">
        <f>E97+E100</f>
        <v>1284.5</v>
      </c>
      <c r="F94" s="11">
        <f>F97+F100</f>
        <v>1291.3999999999999</v>
      </c>
      <c r="G94" s="11">
        <f>G97+G100</f>
        <v>1291.3999999999999</v>
      </c>
    </row>
    <row r="95" spans="1:7" ht="40.5" customHeight="1">
      <c r="A95" s="5" t="s">
        <v>149</v>
      </c>
      <c r="B95" s="5" t="s">
        <v>357</v>
      </c>
      <c r="C95" s="17"/>
      <c r="D95" s="3" t="s">
        <v>358</v>
      </c>
      <c r="E95" s="11">
        <f>E96+E99</f>
        <v>1284.5</v>
      </c>
      <c r="F95" s="11">
        <f>F96+F99</f>
        <v>1291.3999999999999</v>
      </c>
      <c r="G95" s="11">
        <f>G96+G99</f>
        <v>1291.3999999999999</v>
      </c>
    </row>
    <row r="96" spans="1:7" ht="48.75" customHeight="1">
      <c r="A96" s="5" t="s">
        <v>149</v>
      </c>
      <c r="B96" s="5" t="s">
        <v>365</v>
      </c>
      <c r="C96" s="17"/>
      <c r="D96" s="3" t="s">
        <v>366</v>
      </c>
      <c r="E96" s="15" t="str">
        <f aca="true" t="shared" si="6" ref="E96:G97">E97</f>
        <v>50,0</v>
      </c>
      <c r="F96" s="15" t="str">
        <f t="shared" si="6"/>
        <v>50,0</v>
      </c>
      <c r="G96" s="15" t="str">
        <f t="shared" si="6"/>
        <v>50,0</v>
      </c>
    </row>
    <row r="97" spans="1:7" ht="40.5" customHeight="1">
      <c r="A97" s="5" t="s">
        <v>149</v>
      </c>
      <c r="B97" s="5" t="s">
        <v>150</v>
      </c>
      <c r="C97" s="5"/>
      <c r="D97" s="3" t="s">
        <v>278</v>
      </c>
      <c r="E97" s="15" t="str">
        <f t="shared" si="6"/>
        <v>50,0</v>
      </c>
      <c r="F97" s="15" t="str">
        <f t="shared" si="6"/>
        <v>50,0</v>
      </c>
      <c r="G97" s="15" t="str">
        <f t="shared" si="6"/>
        <v>50,0</v>
      </c>
    </row>
    <row r="98" spans="1:7" ht="25.5">
      <c r="A98" s="5" t="s">
        <v>149</v>
      </c>
      <c r="B98" s="5" t="s">
        <v>150</v>
      </c>
      <c r="C98" s="5" t="s">
        <v>59</v>
      </c>
      <c r="D98" s="3" t="s">
        <v>204</v>
      </c>
      <c r="E98" s="11" t="s">
        <v>50</v>
      </c>
      <c r="F98" s="11" t="s">
        <v>50</v>
      </c>
      <c r="G98" s="11" t="s">
        <v>50</v>
      </c>
    </row>
    <row r="99" spans="1:7" ht="38.25">
      <c r="A99" s="5" t="s">
        <v>149</v>
      </c>
      <c r="B99" s="5" t="s">
        <v>367</v>
      </c>
      <c r="C99" s="17"/>
      <c r="D99" s="3" t="s">
        <v>368</v>
      </c>
      <c r="E99" s="11">
        <f>E100</f>
        <v>1234.5</v>
      </c>
      <c r="F99" s="11">
        <f>F100</f>
        <v>1241.3999999999999</v>
      </c>
      <c r="G99" s="11">
        <f>G100</f>
        <v>1241.3999999999999</v>
      </c>
    </row>
    <row r="100" spans="1:7" ht="38.25">
      <c r="A100" s="5" t="s">
        <v>149</v>
      </c>
      <c r="B100" s="5" t="s">
        <v>158</v>
      </c>
      <c r="C100" s="5"/>
      <c r="D100" s="3" t="s">
        <v>159</v>
      </c>
      <c r="E100" s="11">
        <f>E101+E102</f>
        <v>1234.5</v>
      </c>
      <c r="F100" s="11">
        <f>F101+F102</f>
        <v>1241.3999999999999</v>
      </c>
      <c r="G100" s="11">
        <f>G101+G102</f>
        <v>1241.3999999999999</v>
      </c>
    </row>
    <row r="101" spans="1:7" ht="76.5">
      <c r="A101" s="5" t="s">
        <v>149</v>
      </c>
      <c r="B101" s="5" t="s">
        <v>158</v>
      </c>
      <c r="C101" s="5" t="s">
        <v>57</v>
      </c>
      <c r="D101" s="3" t="s">
        <v>203</v>
      </c>
      <c r="E101" s="11">
        <v>1065.6</v>
      </c>
      <c r="F101" s="11">
        <v>1067.1</v>
      </c>
      <c r="G101" s="11">
        <v>1067.1</v>
      </c>
    </row>
    <row r="102" spans="1:7" ht="25.5">
      <c r="A102" s="5" t="s">
        <v>149</v>
      </c>
      <c r="B102" s="5" t="s">
        <v>158</v>
      </c>
      <c r="C102" s="5" t="s">
        <v>59</v>
      </c>
      <c r="D102" s="3" t="s">
        <v>204</v>
      </c>
      <c r="E102" s="11">
        <v>168.9</v>
      </c>
      <c r="F102" s="11">
        <v>174.3</v>
      </c>
      <c r="G102" s="11">
        <v>174.3</v>
      </c>
    </row>
    <row r="103" spans="1:7" ht="25.5">
      <c r="A103" s="5" t="s">
        <v>146</v>
      </c>
      <c r="B103" s="5"/>
      <c r="C103" s="5"/>
      <c r="D103" s="3" t="s">
        <v>243</v>
      </c>
      <c r="E103" s="11" t="str">
        <f>E106</f>
        <v>15,0</v>
      </c>
      <c r="F103" s="11" t="str">
        <f>F106</f>
        <v>15,0</v>
      </c>
      <c r="G103" s="11" t="str">
        <f>G106</f>
        <v>15,0</v>
      </c>
    </row>
    <row r="104" spans="1:7" ht="76.5">
      <c r="A104" s="5" t="s">
        <v>146</v>
      </c>
      <c r="B104" s="5" t="s">
        <v>357</v>
      </c>
      <c r="C104" s="17"/>
      <c r="D104" s="3" t="s">
        <v>358</v>
      </c>
      <c r="E104" s="11" t="str">
        <f aca="true" t="shared" si="7" ref="E104:G106">E105</f>
        <v>15,0</v>
      </c>
      <c r="F104" s="11" t="str">
        <f t="shared" si="7"/>
        <v>15,0</v>
      </c>
      <c r="G104" s="11" t="str">
        <f t="shared" si="7"/>
        <v>15,0</v>
      </c>
    </row>
    <row r="105" spans="1:7" ht="38.25">
      <c r="A105" s="5" t="s">
        <v>146</v>
      </c>
      <c r="B105" s="5" t="s">
        <v>369</v>
      </c>
      <c r="C105" s="17"/>
      <c r="D105" s="3" t="s">
        <v>370</v>
      </c>
      <c r="E105" s="11" t="str">
        <f t="shared" si="7"/>
        <v>15,0</v>
      </c>
      <c r="F105" s="11" t="str">
        <f t="shared" si="7"/>
        <v>15,0</v>
      </c>
      <c r="G105" s="11" t="str">
        <f t="shared" si="7"/>
        <v>15,0</v>
      </c>
    </row>
    <row r="106" spans="1:7" ht="38.25">
      <c r="A106" s="5" t="s">
        <v>146</v>
      </c>
      <c r="B106" s="5" t="s">
        <v>147</v>
      </c>
      <c r="C106" s="5"/>
      <c r="D106" s="3" t="s">
        <v>148</v>
      </c>
      <c r="E106" s="11" t="str">
        <f t="shared" si="7"/>
        <v>15,0</v>
      </c>
      <c r="F106" s="11" t="str">
        <f t="shared" si="7"/>
        <v>15,0</v>
      </c>
      <c r="G106" s="11" t="str">
        <f t="shared" si="7"/>
        <v>15,0</v>
      </c>
    </row>
    <row r="107" spans="1:7" ht="25.5">
      <c r="A107" s="5" t="s">
        <v>146</v>
      </c>
      <c r="B107" s="5" t="s">
        <v>147</v>
      </c>
      <c r="C107" s="5" t="s">
        <v>59</v>
      </c>
      <c r="D107" s="3" t="s">
        <v>204</v>
      </c>
      <c r="E107" s="11" t="s">
        <v>279</v>
      </c>
      <c r="F107" s="11" t="s">
        <v>279</v>
      </c>
      <c r="G107" s="11" t="s">
        <v>279</v>
      </c>
    </row>
    <row r="108" spans="1:7" ht="12.75">
      <c r="A108" s="7" t="s">
        <v>218</v>
      </c>
      <c r="B108" s="6"/>
      <c r="C108" s="6"/>
      <c r="D108" s="6" t="s">
        <v>219</v>
      </c>
      <c r="E108" s="10">
        <f>E109+E114+E121+E128</f>
        <v>19020.199999999997</v>
      </c>
      <c r="F108" s="10">
        <f>F109+F114+F121+F128</f>
        <v>19369.899999999998</v>
      </c>
      <c r="G108" s="10">
        <f>G109+G114+G121+G128</f>
        <v>19880.1</v>
      </c>
    </row>
    <row r="109" spans="1:7" ht="12.75">
      <c r="A109" s="5" t="s">
        <v>131</v>
      </c>
      <c r="B109" s="5"/>
      <c r="C109" s="5"/>
      <c r="D109" s="3" t="s">
        <v>244</v>
      </c>
      <c r="E109" s="11" t="str">
        <f>E112</f>
        <v>55,0</v>
      </c>
      <c r="F109" s="11" t="str">
        <f>F112</f>
        <v>55,0</v>
      </c>
      <c r="G109" s="11" t="str">
        <f>G112</f>
        <v>55,0</v>
      </c>
    </row>
    <row r="110" spans="1:7" ht="63.75">
      <c r="A110" s="5" t="s">
        <v>131</v>
      </c>
      <c r="B110" s="5" t="s">
        <v>352</v>
      </c>
      <c r="C110" s="17"/>
      <c r="D110" s="3" t="s">
        <v>353</v>
      </c>
      <c r="E110" s="11" t="str">
        <f aca="true" t="shared" si="8" ref="E110:G112">E111</f>
        <v>55,0</v>
      </c>
      <c r="F110" s="11" t="str">
        <f t="shared" si="8"/>
        <v>55,0</v>
      </c>
      <c r="G110" s="11" t="str">
        <f t="shared" si="8"/>
        <v>55,0</v>
      </c>
    </row>
    <row r="111" spans="1:7" ht="38.25">
      <c r="A111" s="5" t="s">
        <v>131</v>
      </c>
      <c r="B111" s="5" t="s">
        <v>371</v>
      </c>
      <c r="C111" s="17"/>
      <c r="D111" s="3" t="s">
        <v>372</v>
      </c>
      <c r="E111" s="11" t="str">
        <f t="shared" si="8"/>
        <v>55,0</v>
      </c>
      <c r="F111" s="11" t="str">
        <f t="shared" si="8"/>
        <v>55,0</v>
      </c>
      <c r="G111" s="11" t="str">
        <f t="shared" si="8"/>
        <v>55,0</v>
      </c>
    </row>
    <row r="112" spans="1:7" ht="142.5" customHeight="1">
      <c r="A112" s="5" t="s">
        <v>131</v>
      </c>
      <c r="B112" s="5" t="s">
        <v>133</v>
      </c>
      <c r="C112" s="5"/>
      <c r="D112" s="3" t="s">
        <v>329</v>
      </c>
      <c r="E112" s="11" t="str">
        <f t="shared" si="8"/>
        <v>55,0</v>
      </c>
      <c r="F112" s="11" t="str">
        <f t="shared" si="8"/>
        <v>55,0</v>
      </c>
      <c r="G112" s="11" t="str">
        <f t="shared" si="8"/>
        <v>55,0</v>
      </c>
    </row>
    <row r="113" spans="1:7" ht="25.5">
      <c r="A113" s="5" t="s">
        <v>131</v>
      </c>
      <c r="B113" s="5" t="s">
        <v>133</v>
      </c>
      <c r="C113" s="5" t="s">
        <v>59</v>
      </c>
      <c r="D113" s="3" t="s">
        <v>204</v>
      </c>
      <c r="E113" s="11" t="s">
        <v>280</v>
      </c>
      <c r="F113" s="11" t="s">
        <v>280</v>
      </c>
      <c r="G113" s="11" t="s">
        <v>280</v>
      </c>
    </row>
    <row r="114" spans="1:7" ht="16.5" customHeight="1">
      <c r="A114" s="5" t="s">
        <v>123</v>
      </c>
      <c r="B114" s="5"/>
      <c r="C114" s="5"/>
      <c r="D114" s="3" t="s">
        <v>245</v>
      </c>
      <c r="E114" s="11" t="s">
        <v>375</v>
      </c>
      <c r="F114" s="11" t="s">
        <v>375</v>
      </c>
      <c r="G114" s="11" t="s">
        <v>375</v>
      </c>
    </row>
    <row r="115" spans="1:7" ht="63.75">
      <c r="A115" s="5" t="s">
        <v>123</v>
      </c>
      <c r="B115" s="5" t="s">
        <v>352</v>
      </c>
      <c r="C115" s="17"/>
      <c r="D115" s="3" t="s">
        <v>353</v>
      </c>
      <c r="E115" s="11" t="s">
        <v>375</v>
      </c>
      <c r="F115" s="11" t="s">
        <v>375</v>
      </c>
      <c r="G115" s="11" t="s">
        <v>375</v>
      </c>
    </row>
    <row r="116" spans="1:7" ht="25.5">
      <c r="A116" s="5" t="s">
        <v>123</v>
      </c>
      <c r="B116" s="5" t="s">
        <v>373</v>
      </c>
      <c r="C116" s="17"/>
      <c r="D116" s="3" t="s">
        <v>374</v>
      </c>
      <c r="E116" s="11" t="s">
        <v>375</v>
      </c>
      <c r="F116" s="11" t="s">
        <v>375</v>
      </c>
      <c r="G116" s="11" t="s">
        <v>375</v>
      </c>
    </row>
    <row r="117" spans="1:7" ht="76.5">
      <c r="A117" s="5" t="s">
        <v>123</v>
      </c>
      <c r="B117" s="5" t="s">
        <v>124</v>
      </c>
      <c r="C117" s="5"/>
      <c r="D117" s="3" t="s">
        <v>246</v>
      </c>
      <c r="E117" s="11" t="s">
        <v>375</v>
      </c>
      <c r="F117" s="11" t="s">
        <v>375</v>
      </c>
      <c r="G117" s="11" t="s">
        <v>375</v>
      </c>
    </row>
    <row r="118" spans="1:7" ht="12.75">
      <c r="A118" s="5" t="s">
        <v>123</v>
      </c>
      <c r="B118" s="5" t="s">
        <v>124</v>
      </c>
      <c r="C118" s="5" t="s">
        <v>60</v>
      </c>
      <c r="D118" s="3" t="s">
        <v>191</v>
      </c>
      <c r="E118" s="11" t="s">
        <v>375</v>
      </c>
      <c r="F118" s="11" t="s">
        <v>375</v>
      </c>
      <c r="G118" s="11" t="s">
        <v>375</v>
      </c>
    </row>
    <row r="119" spans="1:7" ht="75.75" customHeight="1" hidden="1">
      <c r="A119" s="5" t="s">
        <v>123</v>
      </c>
      <c r="B119" s="5" t="s">
        <v>125</v>
      </c>
      <c r="C119" s="5"/>
      <c r="D119" s="3" t="s">
        <v>247</v>
      </c>
      <c r="E119" s="11"/>
      <c r="F119" s="11"/>
      <c r="G119" s="11"/>
    </row>
    <row r="120" spans="1:7" ht="12.75" hidden="1">
      <c r="A120" s="5" t="s">
        <v>123</v>
      </c>
      <c r="B120" s="5" t="s">
        <v>125</v>
      </c>
      <c r="C120" s="5" t="s">
        <v>60</v>
      </c>
      <c r="D120" s="3" t="s">
        <v>191</v>
      </c>
      <c r="E120" s="11">
        <v>0</v>
      </c>
      <c r="F120" s="11">
        <v>0</v>
      </c>
      <c r="G120" s="11">
        <v>0</v>
      </c>
    </row>
    <row r="121" spans="1:7" ht="16.5" customHeight="1">
      <c r="A121" s="5" t="s">
        <v>126</v>
      </c>
      <c r="B121" s="5"/>
      <c r="C121" s="5"/>
      <c r="D121" s="3" t="s">
        <v>248</v>
      </c>
      <c r="E121" s="11">
        <f>E124+E126</f>
        <v>17918.1</v>
      </c>
      <c r="F121" s="11">
        <f>F124+F126</f>
        <v>18267.8</v>
      </c>
      <c r="G121" s="11">
        <f>G124+G126</f>
        <v>18778</v>
      </c>
    </row>
    <row r="122" spans="1:7" ht="63.75">
      <c r="A122" s="5" t="s">
        <v>126</v>
      </c>
      <c r="B122" s="5" t="s">
        <v>352</v>
      </c>
      <c r="C122" s="17"/>
      <c r="D122" s="3" t="s">
        <v>353</v>
      </c>
      <c r="E122" s="11">
        <f>E123</f>
        <v>17918.1</v>
      </c>
      <c r="F122" s="11">
        <f>F123</f>
        <v>18267.8</v>
      </c>
      <c r="G122" s="11">
        <f>G123</f>
        <v>18778</v>
      </c>
    </row>
    <row r="123" spans="1:7" ht="25.5">
      <c r="A123" s="5" t="s">
        <v>126</v>
      </c>
      <c r="B123" s="5" t="s">
        <v>376</v>
      </c>
      <c r="C123" s="17"/>
      <c r="D123" s="3" t="s">
        <v>377</v>
      </c>
      <c r="E123" s="11">
        <f>E124+E126</f>
        <v>17918.1</v>
      </c>
      <c r="F123" s="11">
        <f>F124+F126</f>
        <v>18267.8</v>
      </c>
      <c r="G123" s="11">
        <f>G124+G126</f>
        <v>18778</v>
      </c>
    </row>
    <row r="124" spans="1:7" ht="38.25">
      <c r="A124" s="5" t="s">
        <v>126</v>
      </c>
      <c r="B124" s="5" t="s">
        <v>281</v>
      </c>
      <c r="C124" s="5"/>
      <c r="D124" s="3" t="s">
        <v>128</v>
      </c>
      <c r="E124" s="11">
        <f>E125</f>
        <v>7637.9</v>
      </c>
      <c r="F124" s="11">
        <f>F125</f>
        <v>7637.9</v>
      </c>
      <c r="G124" s="11">
        <f>G125</f>
        <v>7637.9</v>
      </c>
    </row>
    <row r="125" spans="1:7" ht="25.5">
      <c r="A125" s="5" t="s">
        <v>126</v>
      </c>
      <c r="B125" s="5" t="s">
        <v>281</v>
      </c>
      <c r="C125" s="5" t="s">
        <v>59</v>
      </c>
      <c r="D125" s="3" t="s">
        <v>204</v>
      </c>
      <c r="E125" s="11">
        <v>7637.9</v>
      </c>
      <c r="F125" s="11">
        <v>7637.9</v>
      </c>
      <c r="G125" s="11">
        <v>7637.9</v>
      </c>
    </row>
    <row r="126" spans="1:7" ht="89.25">
      <c r="A126" s="5" t="s">
        <v>126</v>
      </c>
      <c r="B126" s="5" t="s">
        <v>127</v>
      </c>
      <c r="C126" s="5"/>
      <c r="D126" s="3" t="s">
        <v>282</v>
      </c>
      <c r="E126" s="16" t="str">
        <f>E127</f>
        <v>10280,2</v>
      </c>
      <c r="F126" s="16" t="str">
        <f>F127</f>
        <v>10629,9</v>
      </c>
      <c r="G126" s="16" t="str">
        <f>G127</f>
        <v>11140,1</v>
      </c>
    </row>
    <row r="127" spans="1:7" ht="25.5">
      <c r="A127" s="5" t="s">
        <v>126</v>
      </c>
      <c r="B127" s="5" t="s">
        <v>127</v>
      </c>
      <c r="C127" s="5" t="s">
        <v>59</v>
      </c>
      <c r="D127" s="3" t="s">
        <v>249</v>
      </c>
      <c r="E127" s="11" t="s">
        <v>283</v>
      </c>
      <c r="F127" s="11" t="s">
        <v>284</v>
      </c>
      <c r="G127" s="11" t="s">
        <v>285</v>
      </c>
    </row>
    <row r="128" spans="1:7" ht="25.5">
      <c r="A128" s="5" t="s">
        <v>120</v>
      </c>
      <c r="B128" s="5"/>
      <c r="C128" s="5"/>
      <c r="D128" s="3" t="s">
        <v>220</v>
      </c>
      <c r="E128" s="11">
        <f>E131+E134+E137+E139</f>
        <v>99.1</v>
      </c>
      <c r="F128" s="11">
        <f>F131+F134+F137+F139</f>
        <v>99.1</v>
      </c>
      <c r="G128" s="11">
        <f>G131+G134+G137+G139</f>
        <v>99.1</v>
      </c>
    </row>
    <row r="129" spans="1:7" ht="63.75">
      <c r="A129" s="5" t="s">
        <v>120</v>
      </c>
      <c r="B129" s="5" t="s">
        <v>352</v>
      </c>
      <c r="C129" s="17"/>
      <c r="D129" s="3" t="s">
        <v>353</v>
      </c>
      <c r="E129" s="11">
        <f>E130+E133+E136</f>
        <v>99.1</v>
      </c>
      <c r="F129" s="11">
        <f>F130+F133+F136</f>
        <v>99.1</v>
      </c>
      <c r="G129" s="11">
        <f>G130+G133+G136</f>
        <v>99.1</v>
      </c>
    </row>
    <row r="130" spans="1:7" ht="38.25">
      <c r="A130" s="5" t="s">
        <v>120</v>
      </c>
      <c r="B130" s="5" t="s">
        <v>378</v>
      </c>
      <c r="C130" s="17"/>
      <c r="D130" s="3" t="s">
        <v>379</v>
      </c>
      <c r="E130" s="11" t="str">
        <f aca="true" t="shared" si="9" ref="E130:G131">E131</f>
        <v>30,0</v>
      </c>
      <c r="F130" s="11" t="str">
        <f t="shared" si="9"/>
        <v>30,0</v>
      </c>
      <c r="G130" s="11" t="str">
        <f t="shared" si="9"/>
        <v>30,0</v>
      </c>
    </row>
    <row r="131" spans="1:7" ht="39.75" customHeight="1">
      <c r="A131" s="5" t="s">
        <v>120</v>
      </c>
      <c r="B131" s="5" t="s">
        <v>121</v>
      </c>
      <c r="C131" s="5"/>
      <c r="D131" s="3" t="s">
        <v>122</v>
      </c>
      <c r="E131" s="11" t="str">
        <f t="shared" si="9"/>
        <v>30,0</v>
      </c>
      <c r="F131" s="11" t="str">
        <f t="shared" si="9"/>
        <v>30,0</v>
      </c>
      <c r="G131" s="11" t="str">
        <f t="shared" si="9"/>
        <v>30,0</v>
      </c>
    </row>
    <row r="132" spans="1:7" ht="25.5">
      <c r="A132" s="5" t="s">
        <v>120</v>
      </c>
      <c r="B132" s="5" t="s">
        <v>121</v>
      </c>
      <c r="C132" s="5" t="s">
        <v>59</v>
      </c>
      <c r="D132" s="3" t="s">
        <v>204</v>
      </c>
      <c r="E132" s="11" t="s">
        <v>286</v>
      </c>
      <c r="F132" s="11" t="s">
        <v>286</v>
      </c>
      <c r="G132" s="11" t="s">
        <v>286</v>
      </c>
    </row>
    <row r="133" spans="1:7" ht="25.5">
      <c r="A133" s="5" t="s">
        <v>120</v>
      </c>
      <c r="B133" s="5" t="s">
        <v>380</v>
      </c>
      <c r="C133" s="17"/>
      <c r="D133" s="3" t="s">
        <v>381</v>
      </c>
      <c r="E133" s="11" t="str">
        <f aca="true" t="shared" si="10" ref="E133:G134">E134</f>
        <v>30,0</v>
      </c>
      <c r="F133" s="11" t="str">
        <f t="shared" si="10"/>
        <v>30,0</v>
      </c>
      <c r="G133" s="11" t="str">
        <f t="shared" si="10"/>
        <v>30,0</v>
      </c>
    </row>
    <row r="134" spans="1:7" ht="38.25">
      <c r="A134" s="5" t="s">
        <v>120</v>
      </c>
      <c r="B134" s="5" t="s">
        <v>129</v>
      </c>
      <c r="C134" s="5"/>
      <c r="D134" s="3" t="s">
        <v>130</v>
      </c>
      <c r="E134" s="11" t="str">
        <f t="shared" si="10"/>
        <v>30,0</v>
      </c>
      <c r="F134" s="11" t="str">
        <f t="shared" si="10"/>
        <v>30,0</v>
      </c>
      <c r="G134" s="11" t="str">
        <f t="shared" si="10"/>
        <v>30,0</v>
      </c>
    </row>
    <row r="135" spans="1:7" ht="28.5" customHeight="1">
      <c r="A135" s="5" t="s">
        <v>120</v>
      </c>
      <c r="B135" s="5" t="s">
        <v>129</v>
      </c>
      <c r="C135" s="5" t="s">
        <v>59</v>
      </c>
      <c r="D135" s="3" t="s">
        <v>204</v>
      </c>
      <c r="E135" s="11" t="s">
        <v>286</v>
      </c>
      <c r="F135" s="11" t="s">
        <v>286</v>
      </c>
      <c r="G135" s="11" t="s">
        <v>286</v>
      </c>
    </row>
    <row r="136" spans="1:7" ht="51">
      <c r="A136" s="5" t="s">
        <v>120</v>
      </c>
      <c r="B136" s="5" t="s">
        <v>354</v>
      </c>
      <c r="C136" s="17"/>
      <c r="D136" s="3" t="s">
        <v>355</v>
      </c>
      <c r="E136" s="11">
        <f>E137+E139</f>
        <v>39.1</v>
      </c>
      <c r="F136" s="11">
        <f>F137+F139</f>
        <v>39.1</v>
      </c>
      <c r="G136" s="11">
        <f>G137+G139</f>
        <v>39.1</v>
      </c>
    </row>
    <row r="137" spans="1:7" ht="53.25" customHeight="1">
      <c r="A137" s="5" t="s">
        <v>120</v>
      </c>
      <c r="B137" s="5" t="s">
        <v>141</v>
      </c>
      <c r="C137" s="5"/>
      <c r="D137" s="3" t="s">
        <v>221</v>
      </c>
      <c r="E137" s="11">
        <f>E138</f>
        <v>12.5</v>
      </c>
      <c r="F137" s="11">
        <f>F138</f>
        <v>12.5</v>
      </c>
      <c r="G137" s="11">
        <f>G138</f>
        <v>12.5</v>
      </c>
    </row>
    <row r="138" spans="1:7" ht="25.5" customHeight="1">
      <c r="A138" s="5" t="s">
        <v>120</v>
      </c>
      <c r="B138" s="5" t="s">
        <v>141</v>
      </c>
      <c r="C138" s="5" t="s">
        <v>59</v>
      </c>
      <c r="D138" s="3" t="s">
        <v>204</v>
      </c>
      <c r="E138" s="11">
        <v>12.5</v>
      </c>
      <c r="F138" s="11">
        <v>12.5</v>
      </c>
      <c r="G138" s="11">
        <v>12.5</v>
      </c>
    </row>
    <row r="139" spans="1:7" ht="48.75" customHeight="1">
      <c r="A139" s="5" t="s">
        <v>120</v>
      </c>
      <c r="B139" s="5" t="s">
        <v>142</v>
      </c>
      <c r="C139" s="5"/>
      <c r="D139" s="3" t="s">
        <v>287</v>
      </c>
      <c r="E139" s="11">
        <f>E140</f>
        <v>26.6</v>
      </c>
      <c r="F139" s="11">
        <f>F140</f>
        <v>26.6</v>
      </c>
      <c r="G139" s="11">
        <f>G140</f>
        <v>26.6</v>
      </c>
    </row>
    <row r="140" spans="1:7" ht="27" customHeight="1">
      <c r="A140" s="5" t="s">
        <v>120</v>
      </c>
      <c r="B140" s="5" t="s">
        <v>142</v>
      </c>
      <c r="C140" s="5" t="s">
        <v>59</v>
      </c>
      <c r="D140" s="3" t="s">
        <v>204</v>
      </c>
      <c r="E140" s="11">
        <v>26.6</v>
      </c>
      <c r="F140" s="11">
        <v>26.6</v>
      </c>
      <c r="G140" s="11">
        <v>26.6</v>
      </c>
    </row>
    <row r="141" spans="1:7" ht="25.5" customHeight="1">
      <c r="A141" s="7" t="s">
        <v>222</v>
      </c>
      <c r="B141" s="6"/>
      <c r="C141" s="6"/>
      <c r="D141" s="6" t="s">
        <v>223</v>
      </c>
      <c r="E141" s="10">
        <f>E142+E151+E185+E227</f>
        <v>148982.30000000002</v>
      </c>
      <c r="F141" s="10">
        <f>F142+F151+F185+F227</f>
        <v>149501.5</v>
      </c>
      <c r="G141" s="10">
        <f>G142+G151+G185+G227</f>
        <v>150020.09999999998</v>
      </c>
    </row>
    <row r="142" spans="1:7" ht="18.75" customHeight="1">
      <c r="A142" s="5" t="s">
        <v>33</v>
      </c>
      <c r="B142" s="5"/>
      <c r="C142" s="5"/>
      <c r="D142" s="3" t="s">
        <v>259</v>
      </c>
      <c r="E142" s="11">
        <f>E145+E147+E149</f>
        <v>47908.5</v>
      </c>
      <c r="F142" s="11">
        <f>F145+F147+F149</f>
        <v>48430.2</v>
      </c>
      <c r="G142" s="11">
        <f>G145+G147+G149</f>
        <v>48701.8</v>
      </c>
    </row>
    <row r="143" spans="1:7" ht="51">
      <c r="A143" s="5" t="s">
        <v>33</v>
      </c>
      <c r="B143" s="5" t="s">
        <v>382</v>
      </c>
      <c r="C143" s="17"/>
      <c r="D143" s="3" t="s">
        <v>383</v>
      </c>
      <c r="E143" s="11">
        <f>E144</f>
        <v>47908.5</v>
      </c>
      <c r="F143" s="11">
        <f>F144</f>
        <v>48430.2</v>
      </c>
      <c r="G143" s="11">
        <f>G144</f>
        <v>48701.8</v>
      </c>
    </row>
    <row r="144" spans="1:7" ht="18.75" customHeight="1">
      <c r="A144" s="5" t="s">
        <v>33</v>
      </c>
      <c r="B144" s="5" t="s">
        <v>384</v>
      </c>
      <c r="C144" s="17"/>
      <c r="D144" s="3" t="s">
        <v>385</v>
      </c>
      <c r="E144" s="11">
        <f>E145+E147+E149</f>
        <v>47908.5</v>
      </c>
      <c r="F144" s="11">
        <f>F145+F147+F149</f>
        <v>48430.2</v>
      </c>
      <c r="G144" s="11">
        <f>G145+G147+G149</f>
        <v>48701.8</v>
      </c>
    </row>
    <row r="145" spans="1:7" ht="78" customHeight="1">
      <c r="A145" s="5" t="s">
        <v>33</v>
      </c>
      <c r="B145" s="5" t="s">
        <v>34</v>
      </c>
      <c r="C145" s="5"/>
      <c r="D145" s="3" t="s">
        <v>21</v>
      </c>
      <c r="E145" s="11" t="str">
        <f>E146</f>
        <v>24275,0</v>
      </c>
      <c r="F145" s="11" t="str">
        <f>F146</f>
        <v>24275,0</v>
      </c>
      <c r="G145" s="11" t="str">
        <f>G146</f>
        <v>24275,0</v>
      </c>
    </row>
    <row r="146" spans="1:7" ht="38.25">
      <c r="A146" s="5" t="s">
        <v>33</v>
      </c>
      <c r="B146" s="5" t="s">
        <v>34</v>
      </c>
      <c r="C146" s="5" t="s">
        <v>3</v>
      </c>
      <c r="D146" s="3" t="s">
        <v>291</v>
      </c>
      <c r="E146" s="11" t="s">
        <v>288</v>
      </c>
      <c r="F146" s="11" t="s">
        <v>288</v>
      </c>
      <c r="G146" s="11" t="s">
        <v>288</v>
      </c>
    </row>
    <row r="147" spans="1:7" ht="51" customHeight="1">
      <c r="A147" s="5" t="s">
        <v>33</v>
      </c>
      <c r="B147" s="5" t="s">
        <v>36</v>
      </c>
      <c r="C147" s="5"/>
      <c r="D147" s="3" t="s">
        <v>22</v>
      </c>
      <c r="E147" s="11">
        <f>E148</f>
        <v>22901.5</v>
      </c>
      <c r="F147" s="11">
        <f>F148</f>
        <v>23423.2</v>
      </c>
      <c r="G147" s="11">
        <f>G148</f>
        <v>23694.8</v>
      </c>
    </row>
    <row r="148" spans="1:7" ht="38.25">
      <c r="A148" s="5" t="s">
        <v>33</v>
      </c>
      <c r="B148" s="5" t="s">
        <v>36</v>
      </c>
      <c r="C148" s="5" t="s">
        <v>3</v>
      </c>
      <c r="D148" s="3" t="s">
        <v>225</v>
      </c>
      <c r="E148" s="11">
        <v>22901.5</v>
      </c>
      <c r="F148" s="11">
        <v>23423.2</v>
      </c>
      <c r="G148" s="11">
        <v>23694.8</v>
      </c>
    </row>
    <row r="149" spans="1:7" ht="25.5">
      <c r="A149" s="5" t="s">
        <v>33</v>
      </c>
      <c r="B149" s="5" t="s">
        <v>37</v>
      </c>
      <c r="C149" s="5"/>
      <c r="D149" s="3" t="s">
        <v>23</v>
      </c>
      <c r="E149" s="11" t="str">
        <f>E150</f>
        <v>732,0</v>
      </c>
      <c r="F149" s="11" t="str">
        <f>F150</f>
        <v>732,0</v>
      </c>
      <c r="G149" s="11" t="str">
        <f>G150</f>
        <v>732,0</v>
      </c>
    </row>
    <row r="150" spans="1:7" ht="38.25">
      <c r="A150" s="5" t="s">
        <v>33</v>
      </c>
      <c r="B150" s="5" t="s">
        <v>37</v>
      </c>
      <c r="C150" s="5" t="s">
        <v>3</v>
      </c>
      <c r="D150" s="3" t="s">
        <v>291</v>
      </c>
      <c r="E150" s="11" t="s">
        <v>289</v>
      </c>
      <c r="F150" s="11" t="s">
        <v>289</v>
      </c>
      <c r="G150" s="11" t="s">
        <v>289</v>
      </c>
    </row>
    <row r="151" spans="1:7" ht="15.75" customHeight="1">
      <c r="A151" s="5" t="s">
        <v>39</v>
      </c>
      <c r="B151" s="5"/>
      <c r="C151" s="5"/>
      <c r="D151" s="3" t="s">
        <v>224</v>
      </c>
      <c r="E151" s="11">
        <f>E152+E156+E158+E160+E162+E164+E166+E168+E171+E173+E177+E179+E181+E183</f>
        <v>98666.70000000001</v>
      </c>
      <c r="F151" s="11">
        <f>F152+F156+F158+F160+F162+F164+F166+F168+F171+F173+F177+F179+F181+F183</f>
        <v>98938.5</v>
      </c>
      <c r="G151" s="11">
        <f>G152+G156+G158+G160+G162+G164+G166+G168+G171+G173+G177+G179+G181+G183</f>
        <v>99185.5</v>
      </c>
    </row>
    <row r="152" spans="1:7" ht="63.75" hidden="1">
      <c r="A152" s="5" t="s">
        <v>39</v>
      </c>
      <c r="B152" s="5" t="s">
        <v>40</v>
      </c>
      <c r="C152" s="5"/>
      <c r="D152" s="3" t="s">
        <v>38</v>
      </c>
      <c r="E152" s="11">
        <f>E153</f>
        <v>0</v>
      </c>
      <c r="F152" s="11">
        <f>F153</f>
        <v>0</v>
      </c>
      <c r="G152" s="11">
        <f>G153</f>
        <v>0</v>
      </c>
    </row>
    <row r="153" spans="1:7" ht="38.25" hidden="1">
      <c r="A153" s="5" t="s">
        <v>39</v>
      </c>
      <c r="B153" s="5" t="s">
        <v>40</v>
      </c>
      <c r="C153" s="5" t="s">
        <v>3</v>
      </c>
      <c r="D153" s="3" t="s">
        <v>225</v>
      </c>
      <c r="E153" s="11">
        <v>0</v>
      </c>
      <c r="F153" s="11">
        <v>0</v>
      </c>
      <c r="G153" s="11">
        <v>0</v>
      </c>
    </row>
    <row r="154" spans="1:7" ht="51">
      <c r="A154" s="5" t="s">
        <v>39</v>
      </c>
      <c r="B154" s="5" t="s">
        <v>382</v>
      </c>
      <c r="C154" s="17"/>
      <c r="D154" s="3" t="s">
        <v>383</v>
      </c>
      <c r="E154" s="11">
        <f>E155+E170</f>
        <v>95472.00000000001</v>
      </c>
      <c r="F154" s="11">
        <f>F155+F170</f>
        <v>95730.1</v>
      </c>
      <c r="G154" s="11">
        <f>G155+G170</f>
        <v>95969.5</v>
      </c>
    </row>
    <row r="155" spans="1:7" ht="12.75">
      <c r="A155" s="5" t="s">
        <v>39</v>
      </c>
      <c r="B155" s="5" t="s">
        <v>386</v>
      </c>
      <c r="C155" s="17"/>
      <c r="D155" s="3" t="s">
        <v>387</v>
      </c>
      <c r="E155" s="11">
        <f>E156+E158+E160+E162+E164+E166+E168</f>
        <v>90045.40000000001</v>
      </c>
      <c r="F155" s="11">
        <f>F156+F158+F160+F162+F164+F166+F168</f>
        <v>90235.70000000001</v>
      </c>
      <c r="G155" s="11">
        <f>G156+G158+G160+G162+G164+G166+G168</f>
        <v>90410.3</v>
      </c>
    </row>
    <row r="156" spans="1:7" ht="66.75" customHeight="1">
      <c r="A156" s="5" t="s">
        <v>39</v>
      </c>
      <c r="B156" s="5" t="s">
        <v>41</v>
      </c>
      <c r="C156" s="5"/>
      <c r="D156" s="3" t="s">
        <v>323</v>
      </c>
      <c r="E156" s="11">
        <f>E157</f>
        <v>1621.8</v>
      </c>
      <c r="F156" s="11">
        <f>F157</f>
        <v>1596.8</v>
      </c>
      <c r="G156" s="11">
        <f>G157</f>
        <v>1621.8</v>
      </c>
    </row>
    <row r="157" spans="1:7" ht="38.25">
      <c r="A157" s="5" t="s">
        <v>39</v>
      </c>
      <c r="B157" s="5" t="s">
        <v>41</v>
      </c>
      <c r="C157" s="5" t="s">
        <v>3</v>
      </c>
      <c r="D157" s="3" t="s">
        <v>291</v>
      </c>
      <c r="E157" s="11">
        <v>1621.8</v>
      </c>
      <c r="F157" s="11">
        <v>1596.8</v>
      </c>
      <c r="G157" s="11">
        <v>1621.8</v>
      </c>
    </row>
    <row r="158" spans="1:7" ht="51">
      <c r="A158" s="5" t="s">
        <v>39</v>
      </c>
      <c r="B158" s="5" t="s">
        <v>42</v>
      </c>
      <c r="C158" s="5"/>
      <c r="D158" s="3" t="s">
        <v>324</v>
      </c>
      <c r="E158" s="11">
        <f>E159</f>
        <v>84.2</v>
      </c>
      <c r="F158" s="11">
        <f>F159</f>
        <v>117.4</v>
      </c>
      <c r="G158" s="11">
        <f>G159</f>
        <v>88.2</v>
      </c>
    </row>
    <row r="159" spans="1:7" ht="38.25">
      <c r="A159" s="5" t="s">
        <v>39</v>
      </c>
      <c r="B159" s="5" t="s">
        <v>42</v>
      </c>
      <c r="C159" s="5" t="s">
        <v>3</v>
      </c>
      <c r="D159" s="3" t="s">
        <v>291</v>
      </c>
      <c r="E159" s="11">
        <v>84.2</v>
      </c>
      <c r="F159" s="11">
        <v>117.4</v>
      </c>
      <c r="G159" s="11">
        <v>88.2</v>
      </c>
    </row>
    <row r="160" spans="1:7" ht="102">
      <c r="A160" s="5" t="s">
        <v>39</v>
      </c>
      <c r="B160" s="5" t="s">
        <v>43</v>
      </c>
      <c r="C160" s="5"/>
      <c r="D160" s="3" t="s">
        <v>321</v>
      </c>
      <c r="E160" s="11" t="str">
        <f>E161</f>
        <v>67993,0</v>
      </c>
      <c r="F160" s="11" t="str">
        <f>F161</f>
        <v>67993,0</v>
      </c>
      <c r="G160" s="11" t="str">
        <f>G161</f>
        <v>67993,0</v>
      </c>
    </row>
    <row r="161" spans="1:7" ht="38.25">
      <c r="A161" s="5" t="s">
        <v>39</v>
      </c>
      <c r="B161" s="5" t="s">
        <v>43</v>
      </c>
      <c r="C161" s="5" t="s">
        <v>3</v>
      </c>
      <c r="D161" s="3" t="s">
        <v>291</v>
      </c>
      <c r="E161" s="11" t="s">
        <v>290</v>
      </c>
      <c r="F161" s="11" t="s">
        <v>290</v>
      </c>
      <c r="G161" s="11" t="s">
        <v>290</v>
      </c>
    </row>
    <row r="162" spans="1:7" ht="63.75">
      <c r="A162" s="5" t="s">
        <v>39</v>
      </c>
      <c r="B162" s="5" t="s">
        <v>44</v>
      </c>
      <c r="C162" s="5"/>
      <c r="D162" s="3" t="s">
        <v>24</v>
      </c>
      <c r="E162" s="11">
        <f>E163</f>
        <v>16969.3</v>
      </c>
      <c r="F162" s="11">
        <f>F163</f>
        <v>17151.4</v>
      </c>
      <c r="G162" s="11">
        <f>G163</f>
        <v>17330.2</v>
      </c>
    </row>
    <row r="163" spans="1:7" ht="38.25">
      <c r="A163" s="5" t="s">
        <v>39</v>
      </c>
      <c r="B163" s="5" t="s">
        <v>44</v>
      </c>
      <c r="C163" s="5" t="s">
        <v>3</v>
      </c>
      <c r="D163" s="3" t="s">
        <v>291</v>
      </c>
      <c r="E163" s="11">
        <v>16969.3</v>
      </c>
      <c r="F163" s="11">
        <v>17151.4</v>
      </c>
      <c r="G163" s="11">
        <v>17330.2</v>
      </c>
    </row>
    <row r="164" spans="1:7" ht="38.25">
      <c r="A164" s="5" t="s">
        <v>39</v>
      </c>
      <c r="B164" s="5" t="s">
        <v>45</v>
      </c>
      <c r="C164" s="5"/>
      <c r="D164" s="3" t="s">
        <v>325</v>
      </c>
      <c r="E164" s="11">
        <f>E165</f>
        <v>1894.6</v>
      </c>
      <c r="F164" s="11">
        <f>F165</f>
        <v>1894.6</v>
      </c>
      <c r="G164" s="11">
        <f>G165</f>
        <v>1894.6</v>
      </c>
    </row>
    <row r="165" spans="1:7" ht="38.25">
      <c r="A165" s="5" t="s">
        <v>39</v>
      </c>
      <c r="B165" s="5" t="s">
        <v>45</v>
      </c>
      <c r="C165" s="5" t="s">
        <v>3</v>
      </c>
      <c r="D165" s="3" t="s">
        <v>291</v>
      </c>
      <c r="E165" s="11">
        <v>1894.6</v>
      </c>
      <c r="F165" s="11">
        <v>1894.6</v>
      </c>
      <c r="G165" s="11">
        <v>1894.6</v>
      </c>
    </row>
    <row r="166" spans="1:7" ht="51">
      <c r="A166" s="5" t="s">
        <v>39</v>
      </c>
      <c r="B166" s="5" t="s">
        <v>46</v>
      </c>
      <c r="C166" s="5"/>
      <c r="D166" s="3" t="s">
        <v>25</v>
      </c>
      <c r="E166" s="11">
        <f>E167</f>
        <v>1482.5</v>
      </c>
      <c r="F166" s="11">
        <f>F167</f>
        <v>1482.5</v>
      </c>
      <c r="G166" s="11">
        <f>G167</f>
        <v>1482.5</v>
      </c>
    </row>
    <row r="167" spans="1:7" ht="38.25">
      <c r="A167" s="5" t="s">
        <v>39</v>
      </c>
      <c r="B167" s="5" t="s">
        <v>46</v>
      </c>
      <c r="C167" s="5" t="s">
        <v>3</v>
      </c>
      <c r="D167" s="3" t="s">
        <v>291</v>
      </c>
      <c r="E167" s="11">
        <v>1482.5</v>
      </c>
      <c r="F167" s="11">
        <v>1482.5</v>
      </c>
      <c r="G167" s="11">
        <v>1482.5</v>
      </c>
    </row>
    <row r="168" spans="1:7" ht="51">
      <c r="A168" s="5" t="s">
        <v>39</v>
      </c>
      <c r="B168" s="5" t="s">
        <v>47</v>
      </c>
      <c r="C168" s="5"/>
      <c r="D168" s="3" t="s">
        <v>26</v>
      </c>
      <c r="E168" s="11">
        <f>E169</f>
        <v>0</v>
      </c>
      <c r="F168" s="11">
        <f>F169</f>
        <v>0</v>
      </c>
      <c r="G168" s="11">
        <f>G169</f>
        <v>0</v>
      </c>
    </row>
    <row r="169" spans="1:7" ht="38.25">
      <c r="A169" s="5" t="s">
        <v>39</v>
      </c>
      <c r="B169" s="5" t="s">
        <v>47</v>
      </c>
      <c r="C169" s="5" t="s">
        <v>3</v>
      </c>
      <c r="D169" s="3" t="s">
        <v>291</v>
      </c>
      <c r="E169" s="11">
        <v>0</v>
      </c>
      <c r="F169" s="11">
        <v>0</v>
      </c>
      <c r="G169" s="11">
        <v>0</v>
      </c>
    </row>
    <row r="170" spans="1:7" ht="25.5">
      <c r="A170" s="5" t="s">
        <v>39</v>
      </c>
      <c r="B170" s="5" t="s">
        <v>388</v>
      </c>
      <c r="C170" s="17"/>
      <c r="D170" s="3" t="s">
        <v>389</v>
      </c>
      <c r="E170" s="11">
        <f aca="true" t="shared" si="11" ref="E170:G171">E171</f>
        <v>5426.6</v>
      </c>
      <c r="F170" s="11">
        <f t="shared" si="11"/>
        <v>5494.4</v>
      </c>
      <c r="G170" s="11">
        <f t="shared" si="11"/>
        <v>5559.2</v>
      </c>
    </row>
    <row r="171" spans="1:7" ht="63.75" customHeight="1">
      <c r="A171" s="5" t="s">
        <v>39</v>
      </c>
      <c r="B171" s="5" t="s">
        <v>52</v>
      </c>
      <c r="C171" s="5"/>
      <c r="D171" s="3" t="s">
        <v>28</v>
      </c>
      <c r="E171" s="11">
        <f t="shared" si="11"/>
        <v>5426.6</v>
      </c>
      <c r="F171" s="11">
        <f t="shared" si="11"/>
        <v>5494.4</v>
      </c>
      <c r="G171" s="11">
        <f t="shared" si="11"/>
        <v>5559.2</v>
      </c>
    </row>
    <row r="172" spans="1:7" ht="38.25">
      <c r="A172" s="5" t="s">
        <v>39</v>
      </c>
      <c r="B172" s="5" t="s">
        <v>52</v>
      </c>
      <c r="C172" s="5" t="s">
        <v>3</v>
      </c>
      <c r="D172" s="3" t="s">
        <v>291</v>
      </c>
      <c r="E172" s="11">
        <v>5426.6</v>
      </c>
      <c r="F172" s="11">
        <v>5494.4</v>
      </c>
      <c r="G172" s="11">
        <v>5559.2</v>
      </c>
    </row>
    <row r="173" spans="1:7" ht="25.5">
      <c r="A173" s="5" t="s">
        <v>39</v>
      </c>
      <c r="B173" s="5" t="s">
        <v>53</v>
      </c>
      <c r="C173" s="5"/>
      <c r="D173" s="3" t="s">
        <v>29</v>
      </c>
      <c r="E173" s="11">
        <f>E174</f>
        <v>0</v>
      </c>
      <c r="F173" s="11">
        <f>F174</f>
        <v>0</v>
      </c>
      <c r="G173" s="11">
        <f>G174</f>
        <v>0</v>
      </c>
    </row>
    <row r="174" spans="1:7" ht="38.25">
      <c r="A174" s="5" t="s">
        <v>39</v>
      </c>
      <c r="B174" s="5" t="s">
        <v>53</v>
      </c>
      <c r="C174" s="5" t="s">
        <v>3</v>
      </c>
      <c r="D174" s="3" t="s">
        <v>291</v>
      </c>
      <c r="E174" s="11">
        <v>0</v>
      </c>
      <c r="F174" s="11">
        <v>0</v>
      </c>
      <c r="G174" s="11">
        <v>0</v>
      </c>
    </row>
    <row r="175" spans="1:7" ht="51">
      <c r="A175" s="5" t="s">
        <v>39</v>
      </c>
      <c r="B175" s="5" t="s">
        <v>390</v>
      </c>
      <c r="C175" s="17"/>
      <c r="D175" s="3" t="s">
        <v>391</v>
      </c>
      <c r="E175" s="11">
        <f>E176</f>
        <v>3194.7</v>
      </c>
      <c r="F175" s="11">
        <f>F176</f>
        <v>3208.4</v>
      </c>
      <c r="G175" s="11">
        <f>G176</f>
        <v>3216</v>
      </c>
    </row>
    <row r="176" spans="1:7" ht="25.5">
      <c r="A176" s="5" t="s">
        <v>39</v>
      </c>
      <c r="B176" s="5" t="s">
        <v>392</v>
      </c>
      <c r="C176" s="17"/>
      <c r="D176" s="3" t="s">
        <v>393</v>
      </c>
      <c r="E176" s="11">
        <f>E177+E183</f>
        <v>3194.7</v>
      </c>
      <c r="F176" s="11">
        <f>F177+F183</f>
        <v>3208.4</v>
      </c>
      <c r="G176" s="11">
        <f>G177+G183</f>
        <v>3216</v>
      </c>
    </row>
    <row r="177" spans="1:7" ht="25.5">
      <c r="A177" s="5" t="s">
        <v>39</v>
      </c>
      <c r="B177" s="5" t="s">
        <v>77</v>
      </c>
      <c r="C177" s="5"/>
      <c r="D177" s="3" t="s">
        <v>76</v>
      </c>
      <c r="E177" s="11" t="str">
        <f>E178</f>
        <v>3152,7</v>
      </c>
      <c r="F177" s="11" t="str">
        <f>F178</f>
        <v>3166,4</v>
      </c>
      <c r="G177" s="11" t="str">
        <f>G178</f>
        <v>3174</v>
      </c>
    </row>
    <row r="178" spans="1:7" ht="38.25">
      <c r="A178" s="5" t="s">
        <v>39</v>
      </c>
      <c r="B178" s="5" t="s">
        <v>77</v>
      </c>
      <c r="C178" s="5">
        <v>600</v>
      </c>
      <c r="D178" s="3" t="s">
        <v>291</v>
      </c>
      <c r="E178" s="11" t="s">
        <v>263</v>
      </c>
      <c r="F178" s="11" t="s">
        <v>264</v>
      </c>
      <c r="G178" s="11" t="s">
        <v>265</v>
      </c>
    </row>
    <row r="179" spans="1:7" ht="12.75" hidden="1">
      <c r="A179" s="5" t="s">
        <v>39</v>
      </c>
      <c r="B179" s="5" t="s">
        <v>78</v>
      </c>
      <c r="C179" s="5"/>
      <c r="D179" s="3" t="s">
        <v>226</v>
      </c>
      <c r="E179" s="11" t="s">
        <v>1</v>
      </c>
      <c r="F179" s="11" t="s">
        <v>1</v>
      </c>
      <c r="G179" s="11" t="s">
        <v>1</v>
      </c>
    </row>
    <row r="180" spans="1:7" ht="38.25" hidden="1">
      <c r="A180" s="5" t="s">
        <v>39</v>
      </c>
      <c r="B180" s="5" t="s">
        <v>78</v>
      </c>
      <c r="C180" s="5" t="s">
        <v>3</v>
      </c>
      <c r="D180" s="3" t="s">
        <v>225</v>
      </c>
      <c r="E180" s="11" t="s">
        <v>1</v>
      </c>
      <c r="F180" s="11" t="s">
        <v>1</v>
      </c>
      <c r="G180" s="11" t="s">
        <v>1</v>
      </c>
    </row>
    <row r="181" spans="1:7" ht="12.75" hidden="1">
      <c r="A181" s="5" t="s">
        <v>39</v>
      </c>
      <c r="B181" s="5" t="s">
        <v>79</v>
      </c>
      <c r="C181" s="5"/>
      <c r="D181" s="3" t="s">
        <v>235</v>
      </c>
      <c r="E181" s="11" t="s">
        <v>1</v>
      </c>
      <c r="F181" s="11" t="s">
        <v>1</v>
      </c>
      <c r="G181" s="11" t="s">
        <v>1</v>
      </c>
    </row>
    <row r="182" spans="1:7" ht="38.25" hidden="1">
      <c r="A182" s="5" t="s">
        <v>39</v>
      </c>
      <c r="B182" s="5" t="s">
        <v>79</v>
      </c>
      <c r="C182" s="5" t="s">
        <v>3</v>
      </c>
      <c r="D182" s="3" t="s">
        <v>225</v>
      </c>
      <c r="E182" s="11" t="s">
        <v>1</v>
      </c>
      <c r="F182" s="11" t="s">
        <v>1</v>
      </c>
      <c r="G182" s="11" t="s">
        <v>1</v>
      </c>
    </row>
    <row r="183" spans="1:7" ht="12.75">
      <c r="A183" s="5" t="s">
        <v>39</v>
      </c>
      <c r="B183" s="5" t="s">
        <v>82</v>
      </c>
      <c r="C183" s="5"/>
      <c r="D183" s="3" t="s">
        <v>80</v>
      </c>
      <c r="E183" s="11" t="s">
        <v>81</v>
      </c>
      <c r="F183" s="11" t="s">
        <v>81</v>
      </c>
      <c r="G183" s="11" t="s">
        <v>81</v>
      </c>
    </row>
    <row r="184" spans="1:7" ht="40.5" customHeight="1">
      <c r="A184" s="5" t="s">
        <v>39</v>
      </c>
      <c r="B184" s="5" t="s">
        <v>82</v>
      </c>
      <c r="C184" s="5" t="s">
        <v>3</v>
      </c>
      <c r="D184" s="3" t="s">
        <v>291</v>
      </c>
      <c r="E184" s="11" t="s">
        <v>81</v>
      </c>
      <c r="F184" s="11" t="s">
        <v>81</v>
      </c>
      <c r="G184" s="11" t="s">
        <v>81</v>
      </c>
    </row>
    <row r="185" spans="1:7" ht="18" customHeight="1">
      <c r="A185" s="5" t="s">
        <v>54</v>
      </c>
      <c r="B185" s="5"/>
      <c r="C185" s="5"/>
      <c r="D185" s="3" t="s">
        <v>250</v>
      </c>
      <c r="E185" s="11">
        <f>E186+E190+E194+E196+E198+E201+E203+E206+E208+E210+E214+E216+E218+E221+E223+E225</f>
        <v>260</v>
      </c>
      <c r="F185" s="11">
        <f>F186+F190+F194+F196+F198+F201+F203+F206+F208+F210+F214+F216+F218+F221+F223+F225</f>
        <v>260</v>
      </c>
      <c r="G185" s="11">
        <f>G186+G190+G194+G196+G198+G201+G203+G206+G208+G210+G214+G216+G218+G221+G223+G225</f>
        <v>260</v>
      </c>
    </row>
    <row r="186" spans="1:7" ht="51" hidden="1">
      <c r="A186" s="5" t="s">
        <v>54</v>
      </c>
      <c r="B186" s="5" t="s">
        <v>55</v>
      </c>
      <c r="C186" s="5"/>
      <c r="D186" s="3" t="s">
        <v>62</v>
      </c>
      <c r="E186" s="11">
        <f>E187</f>
        <v>0</v>
      </c>
      <c r="F186" s="11">
        <f>F187</f>
        <v>0</v>
      </c>
      <c r="G186" s="11">
        <f>G187</f>
        <v>0</v>
      </c>
    </row>
    <row r="187" spans="1:7" ht="38.25" hidden="1">
      <c r="A187" s="5" t="s">
        <v>54</v>
      </c>
      <c r="B187" s="5" t="s">
        <v>55</v>
      </c>
      <c r="C187" s="5" t="s">
        <v>3</v>
      </c>
      <c r="D187" s="3" t="s">
        <v>225</v>
      </c>
      <c r="E187" s="11">
        <v>0</v>
      </c>
      <c r="F187" s="11">
        <v>0</v>
      </c>
      <c r="G187" s="11">
        <v>0</v>
      </c>
    </row>
    <row r="188" spans="1:7" ht="51">
      <c r="A188" s="5" t="s">
        <v>54</v>
      </c>
      <c r="B188" s="5" t="s">
        <v>382</v>
      </c>
      <c r="C188" s="17"/>
      <c r="D188" s="3" t="s">
        <v>383</v>
      </c>
      <c r="E188" s="11" t="str">
        <f aca="true" t="shared" si="12" ref="E188:G190">E189</f>
        <v>100,0</v>
      </c>
      <c r="F188" s="11" t="str">
        <f t="shared" si="12"/>
        <v>100,0</v>
      </c>
      <c r="G188" s="11" t="str">
        <f t="shared" si="12"/>
        <v>100,0</v>
      </c>
    </row>
    <row r="189" spans="1:7" ht="25.5">
      <c r="A189" s="5" t="s">
        <v>54</v>
      </c>
      <c r="B189" s="5" t="s">
        <v>394</v>
      </c>
      <c r="C189" s="17"/>
      <c r="D189" s="3" t="s">
        <v>395</v>
      </c>
      <c r="E189" s="11" t="str">
        <f t="shared" si="12"/>
        <v>100,0</v>
      </c>
      <c r="F189" s="11" t="str">
        <f t="shared" si="12"/>
        <v>100,0</v>
      </c>
      <c r="G189" s="11" t="str">
        <f t="shared" si="12"/>
        <v>100,0</v>
      </c>
    </row>
    <row r="190" spans="1:7" ht="38.25">
      <c r="A190" s="5" t="s">
        <v>54</v>
      </c>
      <c r="B190" s="5" t="s">
        <v>56</v>
      </c>
      <c r="C190" s="5"/>
      <c r="D190" s="3" t="s">
        <v>63</v>
      </c>
      <c r="E190" s="11" t="str">
        <f t="shared" si="12"/>
        <v>100,0</v>
      </c>
      <c r="F190" s="11" t="str">
        <f t="shared" si="12"/>
        <v>100,0</v>
      </c>
      <c r="G190" s="11" t="str">
        <f t="shared" si="12"/>
        <v>100,0</v>
      </c>
    </row>
    <row r="191" spans="1:7" ht="38.25">
      <c r="A191" s="5" t="s">
        <v>54</v>
      </c>
      <c r="B191" s="5" t="s">
        <v>56</v>
      </c>
      <c r="C191" s="5" t="s">
        <v>3</v>
      </c>
      <c r="D191" s="3" t="s">
        <v>291</v>
      </c>
      <c r="E191" s="11" t="s">
        <v>292</v>
      </c>
      <c r="F191" s="11" t="s">
        <v>292</v>
      </c>
      <c r="G191" s="11" t="s">
        <v>292</v>
      </c>
    </row>
    <row r="192" spans="1:7" ht="51">
      <c r="A192" s="5" t="s">
        <v>54</v>
      </c>
      <c r="B192" s="5" t="s">
        <v>343</v>
      </c>
      <c r="C192" s="17"/>
      <c r="D192" s="3" t="s">
        <v>344</v>
      </c>
      <c r="E192" s="11">
        <f>E193+E200+E205</f>
        <v>110</v>
      </c>
      <c r="F192" s="11">
        <f>F193+F200+F205</f>
        <v>110</v>
      </c>
      <c r="G192" s="11">
        <f>G193+G200+G205</f>
        <v>110</v>
      </c>
    </row>
    <row r="193" spans="1:7" ht="25.5">
      <c r="A193" s="5" t="s">
        <v>54</v>
      </c>
      <c r="B193" s="5" t="s">
        <v>396</v>
      </c>
      <c r="C193" s="17"/>
      <c r="D193" s="3" t="s">
        <v>397</v>
      </c>
      <c r="E193" s="11">
        <f>E194+E196+E198</f>
        <v>50</v>
      </c>
      <c r="F193" s="11">
        <f>F194+F196+F198</f>
        <v>50</v>
      </c>
      <c r="G193" s="11">
        <f>G194+G196+G198</f>
        <v>50</v>
      </c>
    </row>
    <row r="194" spans="1:7" ht="25.5">
      <c r="A194" s="5" t="s">
        <v>54</v>
      </c>
      <c r="B194" s="5" t="s">
        <v>84</v>
      </c>
      <c r="C194" s="5"/>
      <c r="D194" s="3" t="s">
        <v>83</v>
      </c>
      <c r="E194" s="11" t="str">
        <f>E195</f>
        <v>10,0</v>
      </c>
      <c r="F194" s="11" t="str">
        <f>F195</f>
        <v>10,0</v>
      </c>
      <c r="G194" s="11" t="str">
        <f>G195</f>
        <v>10,0</v>
      </c>
    </row>
    <row r="195" spans="1:7" ht="25.5">
      <c r="A195" s="5" t="s">
        <v>54</v>
      </c>
      <c r="B195" s="5" t="s">
        <v>84</v>
      </c>
      <c r="C195" s="5" t="s">
        <v>59</v>
      </c>
      <c r="D195" s="3" t="s">
        <v>204</v>
      </c>
      <c r="E195" s="11" t="s">
        <v>293</v>
      </c>
      <c r="F195" s="11" t="s">
        <v>293</v>
      </c>
      <c r="G195" s="11" t="s">
        <v>293</v>
      </c>
    </row>
    <row r="196" spans="1:7" ht="25.5">
      <c r="A196" s="5" t="s">
        <v>54</v>
      </c>
      <c r="B196" s="5" t="s">
        <v>86</v>
      </c>
      <c r="C196" s="5"/>
      <c r="D196" s="3" t="s">
        <v>85</v>
      </c>
      <c r="E196" s="11" t="str">
        <f>E197</f>
        <v>20,0</v>
      </c>
      <c r="F196" s="11" t="str">
        <f>F197</f>
        <v>20,0</v>
      </c>
      <c r="G196" s="11" t="str">
        <f>G197</f>
        <v>20,0</v>
      </c>
    </row>
    <row r="197" spans="1:7" ht="25.5">
      <c r="A197" s="5" t="s">
        <v>54</v>
      </c>
      <c r="B197" s="5" t="s">
        <v>86</v>
      </c>
      <c r="C197" s="5" t="s">
        <v>59</v>
      </c>
      <c r="D197" s="3" t="s">
        <v>204</v>
      </c>
      <c r="E197" s="11" t="s">
        <v>294</v>
      </c>
      <c r="F197" s="11" t="s">
        <v>294</v>
      </c>
      <c r="G197" s="11" t="s">
        <v>294</v>
      </c>
    </row>
    <row r="198" spans="1:7" ht="25.5">
      <c r="A198" s="5" t="s">
        <v>54</v>
      </c>
      <c r="B198" s="5" t="s">
        <v>88</v>
      </c>
      <c r="C198" s="5"/>
      <c r="D198" s="3" t="s">
        <v>87</v>
      </c>
      <c r="E198" s="11" t="str">
        <f>E199</f>
        <v>20,0</v>
      </c>
      <c r="F198" s="11" t="str">
        <f>F199</f>
        <v>20,0</v>
      </c>
      <c r="G198" s="11" t="str">
        <f>G199</f>
        <v>20,0</v>
      </c>
    </row>
    <row r="199" spans="1:7" ht="25.5">
      <c r="A199" s="5" t="s">
        <v>54</v>
      </c>
      <c r="B199" s="5" t="s">
        <v>88</v>
      </c>
      <c r="C199" s="5" t="s">
        <v>59</v>
      </c>
      <c r="D199" s="3" t="s">
        <v>204</v>
      </c>
      <c r="E199" s="11" t="s">
        <v>294</v>
      </c>
      <c r="F199" s="11" t="s">
        <v>294</v>
      </c>
      <c r="G199" s="11" t="s">
        <v>294</v>
      </c>
    </row>
    <row r="200" spans="1:7" ht="25.5">
      <c r="A200" s="5" t="s">
        <v>54</v>
      </c>
      <c r="B200" s="5" t="s">
        <v>398</v>
      </c>
      <c r="C200" s="17"/>
      <c r="D200" s="3" t="s">
        <v>399</v>
      </c>
      <c r="E200" s="11">
        <f>E201+E203</f>
        <v>30</v>
      </c>
      <c r="F200" s="11">
        <f>F201+F203</f>
        <v>30</v>
      </c>
      <c r="G200" s="11">
        <f>G201+G203</f>
        <v>30</v>
      </c>
    </row>
    <row r="201" spans="1:7" ht="25.5">
      <c r="A201" s="5" t="s">
        <v>54</v>
      </c>
      <c r="B201" s="5" t="s">
        <v>91</v>
      </c>
      <c r="C201" s="5"/>
      <c r="D201" s="3" t="s">
        <v>89</v>
      </c>
      <c r="E201" s="11" t="str">
        <f>E202</f>
        <v>10,0</v>
      </c>
      <c r="F201" s="11" t="str">
        <f>F202</f>
        <v>10,0</v>
      </c>
      <c r="G201" s="11" t="str">
        <f>G202</f>
        <v>10,0</v>
      </c>
    </row>
    <row r="202" spans="1:7" ht="25.5">
      <c r="A202" s="5" t="s">
        <v>54</v>
      </c>
      <c r="B202" s="5" t="s">
        <v>91</v>
      </c>
      <c r="C202" s="5" t="s">
        <v>59</v>
      </c>
      <c r="D202" s="3" t="s">
        <v>204</v>
      </c>
      <c r="E202" s="11" t="s">
        <v>293</v>
      </c>
      <c r="F202" s="11" t="s">
        <v>293</v>
      </c>
      <c r="G202" s="11" t="s">
        <v>293</v>
      </c>
    </row>
    <row r="203" spans="1:7" ht="25.5">
      <c r="A203" s="5" t="s">
        <v>54</v>
      </c>
      <c r="B203" s="5" t="s">
        <v>92</v>
      </c>
      <c r="C203" s="5"/>
      <c r="D203" s="3" t="s">
        <v>90</v>
      </c>
      <c r="E203" s="11" t="str">
        <f>E204</f>
        <v>20,0</v>
      </c>
      <c r="F203" s="11" t="str">
        <f>F204</f>
        <v>20,0</v>
      </c>
      <c r="G203" s="11" t="str">
        <f>G204</f>
        <v>20,0</v>
      </c>
    </row>
    <row r="204" spans="1:7" ht="25.5">
      <c r="A204" s="5" t="s">
        <v>54</v>
      </c>
      <c r="B204" s="5" t="s">
        <v>92</v>
      </c>
      <c r="C204" s="5" t="s">
        <v>59</v>
      </c>
      <c r="D204" s="3" t="s">
        <v>204</v>
      </c>
      <c r="E204" s="11" t="s">
        <v>294</v>
      </c>
      <c r="F204" s="11" t="s">
        <v>294</v>
      </c>
      <c r="G204" s="11" t="s">
        <v>294</v>
      </c>
    </row>
    <row r="205" spans="1:7" ht="51">
      <c r="A205" s="5" t="s">
        <v>54</v>
      </c>
      <c r="B205" s="5" t="s">
        <v>345</v>
      </c>
      <c r="C205" s="17"/>
      <c r="D205" s="3" t="s">
        <v>400</v>
      </c>
      <c r="E205" s="11">
        <f>E206+E208+E210</f>
        <v>30</v>
      </c>
      <c r="F205" s="11">
        <f>F206+F208+F210</f>
        <v>30</v>
      </c>
      <c r="G205" s="11">
        <f>G206+G208+G210</f>
        <v>30</v>
      </c>
    </row>
    <row r="206" spans="1:7" ht="63.75">
      <c r="A206" s="5" t="s">
        <v>54</v>
      </c>
      <c r="B206" s="5" t="s">
        <v>93</v>
      </c>
      <c r="C206" s="5"/>
      <c r="D206" s="3" t="s">
        <v>96</v>
      </c>
      <c r="E206" s="11" t="str">
        <f>E207</f>
        <v>10,0</v>
      </c>
      <c r="F206" s="11" t="str">
        <f>F207</f>
        <v>10,0</v>
      </c>
      <c r="G206" s="11" t="str">
        <f>G207</f>
        <v>10,0</v>
      </c>
    </row>
    <row r="207" spans="1:7" ht="25.5">
      <c r="A207" s="5" t="s">
        <v>54</v>
      </c>
      <c r="B207" s="5" t="s">
        <v>93</v>
      </c>
      <c r="C207" s="5" t="s">
        <v>59</v>
      </c>
      <c r="D207" s="3" t="s">
        <v>204</v>
      </c>
      <c r="E207" s="11" t="s">
        <v>293</v>
      </c>
      <c r="F207" s="11" t="s">
        <v>293</v>
      </c>
      <c r="G207" s="11" t="s">
        <v>293</v>
      </c>
    </row>
    <row r="208" spans="1:7" ht="38.25">
      <c r="A208" s="5" t="s">
        <v>54</v>
      </c>
      <c r="B208" s="5" t="s">
        <v>94</v>
      </c>
      <c r="C208" s="5"/>
      <c r="D208" s="3" t="s">
        <v>97</v>
      </c>
      <c r="E208" s="11" t="str">
        <f>E209</f>
        <v>10,0</v>
      </c>
      <c r="F208" s="11" t="str">
        <f>F209</f>
        <v>10,0</v>
      </c>
      <c r="G208" s="11" t="str">
        <f>G209</f>
        <v>10,0</v>
      </c>
    </row>
    <row r="209" spans="1:7" ht="25.5">
      <c r="A209" s="5" t="s">
        <v>54</v>
      </c>
      <c r="B209" s="5" t="s">
        <v>94</v>
      </c>
      <c r="C209" s="5" t="s">
        <v>59</v>
      </c>
      <c r="D209" s="3" t="s">
        <v>204</v>
      </c>
      <c r="E209" s="11" t="s">
        <v>293</v>
      </c>
      <c r="F209" s="11" t="s">
        <v>293</v>
      </c>
      <c r="G209" s="11" t="s">
        <v>293</v>
      </c>
    </row>
    <row r="210" spans="1:7" ht="41.25" customHeight="1">
      <c r="A210" s="5" t="s">
        <v>54</v>
      </c>
      <c r="B210" s="5" t="s">
        <v>95</v>
      </c>
      <c r="C210" s="5"/>
      <c r="D210" s="3" t="s">
        <v>98</v>
      </c>
      <c r="E210" s="11" t="str">
        <f>E211</f>
        <v>10,0</v>
      </c>
      <c r="F210" s="11" t="str">
        <f>F211</f>
        <v>10,0</v>
      </c>
      <c r="G210" s="11" t="str">
        <f>G211</f>
        <v>10,0</v>
      </c>
    </row>
    <row r="211" spans="1:7" ht="30" customHeight="1">
      <c r="A211" s="5" t="s">
        <v>54</v>
      </c>
      <c r="B211" s="5" t="s">
        <v>95</v>
      </c>
      <c r="C211" s="5" t="s">
        <v>59</v>
      </c>
      <c r="D211" s="3" t="s">
        <v>204</v>
      </c>
      <c r="E211" s="11" t="s">
        <v>293</v>
      </c>
      <c r="F211" s="11" t="s">
        <v>293</v>
      </c>
      <c r="G211" s="11" t="s">
        <v>293</v>
      </c>
    </row>
    <row r="212" spans="1:7" ht="76.5">
      <c r="A212" s="5" t="s">
        <v>54</v>
      </c>
      <c r="B212" s="5" t="s">
        <v>357</v>
      </c>
      <c r="C212" s="17"/>
      <c r="D212" s="3" t="s">
        <v>358</v>
      </c>
      <c r="E212" s="11">
        <f>E213+E220</f>
        <v>50</v>
      </c>
      <c r="F212" s="11">
        <f>F213+F220</f>
        <v>50</v>
      </c>
      <c r="G212" s="11">
        <f>G213+G220</f>
        <v>50</v>
      </c>
    </row>
    <row r="213" spans="1:7" ht="63.75">
      <c r="A213" s="5" t="s">
        <v>54</v>
      </c>
      <c r="B213" s="5" t="s">
        <v>401</v>
      </c>
      <c r="C213" s="17"/>
      <c r="D213" s="3" t="s">
        <v>402</v>
      </c>
      <c r="E213" s="11">
        <f>E214+E216+E218</f>
        <v>30</v>
      </c>
      <c r="F213" s="11">
        <f>F214+F216+F218</f>
        <v>30</v>
      </c>
      <c r="G213" s="11">
        <f>G214+G216+G218</f>
        <v>30</v>
      </c>
    </row>
    <row r="214" spans="1:7" ht="38.25">
      <c r="A214" s="5" t="s">
        <v>54</v>
      </c>
      <c r="B214" s="5" t="s">
        <v>151</v>
      </c>
      <c r="C214" s="5"/>
      <c r="D214" s="3" t="s">
        <v>152</v>
      </c>
      <c r="E214" s="11" t="str">
        <f>E215</f>
        <v>10,0</v>
      </c>
      <c r="F214" s="11" t="str">
        <f>F215</f>
        <v>10,0</v>
      </c>
      <c r="G214" s="11" t="str">
        <f>G215</f>
        <v>10,0</v>
      </c>
    </row>
    <row r="215" spans="1:7" ht="25.5" customHeight="1">
      <c r="A215" s="5" t="s">
        <v>54</v>
      </c>
      <c r="B215" s="5" t="s">
        <v>151</v>
      </c>
      <c r="C215" s="5" t="s">
        <v>59</v>
      </c>
      <c r="D215" s="3" t="s">
        <v>204</v>
      </c>
      <c r="E215" s="11" t="s">
        <v>293</v>
      </c>
      <c r="F215" s="11" t="s">
        <v>293</v>
      </c>
      <c r="G215" s="11" t="s">
        <v>293</v>
      </c>
    </row>
    <row r="216" spans="1:7" ht="53.25" customHeight="1">
      <c r="A216" s="5" t="s">
        <v>54</v>
      </c>
      <c r="B216" s="5" t="s">
        <v>333</v>
      </c>
      <c r="C216" s="5"/>
      <c r="D216" s="3" t="s">
        <v>326</v>
      </c>
      <c r="E216" s="11" t="str">
        <f>E217</f>
        <v>5,0</v>
      </c>
      <c r="F216" s="11" t="str">
        <f>F217</f>
        <v>5,0</v>
      </c>
      <c r="G216" s="11" t="str">
        <f>G217</f>
        <v>5,0</v>
      </c>
    </row>
    <row r="217" spans="1:7" ht="24" customHeight="1">
      <c r="A217" s="5" t="s">
        <v>54</v>
      </c>
      <c r="B217" s="5" t="s">
        <v>333</v>
      </c>
      <c r="C217" s="5" t="s">
        <v>59</v>
      </c>
      <c r="D217" s="3" t="s">
        <v>204</v>
      </c>
      <c r="E217" s="11" t="s">
        <v>296</v>
      </c>
      <c r="F217" s="11" t="s">
        <v>296</v>
      </c>
      <c r="G217" s="11" t="s">
        <v>296</v>
      </c>
    </row>
    <row r="218" spans="1:7" ht="38.25">
      <c r="A218" s="5" t="s">
        <v>54</v>
      </c>
      <c r="B218" s="5" t="s">
        <v>334</v>
      </c>
      <c r="C218" s="5"/>
      <c r="D218" s="3" t="s">
        <v>295</v>
      </c>
      <c r="E218" s="11" t="str">
        <f>E219</f>
        <v>15,0</v>
      </c>
      <c r="F218" s="11" t="str">
        <f>F219</f>
        <v>15,0</v>
      </c>
      <c r="G218" s="11" t="str">
        <f>G219</f>
        <v>15,0</v>
      </c>
    </row>
    <row r="219" spans="1:7" ht="22.5" customHeight="1">
      <c r="A219" s="5" t="s">
        <v>54</v>
      </c>
      <c r="B219" s="5" t="s">
        <v>334</v>
      </c>
      <c r="C219" s="5" t="s">
        <v>59</v>
      </c>
      <c r="D219" s="3" t="s">
        <v>204</v>
      </c>
      <c r="E219" s="11" t="s">
        <v>279</v>
      </c>
      <c r="F219" s="11" t="s">
        <v>279</v>
      </c>
      <c r="G219" s="11" t="s">
        <v>279</v>
      </c>
    </row>
    <row r="220" spans="1:7" ht="38.25">
      <c r="A220" s="5" t="s">
        <v>54</v>
      </c>
      <c r="B220" s="5" t="s">
        <v>403</v>
      </c>
      <c r="C220" s="17"/>
      <c r="D220" s="3" t="s">
        <v>404</v>
      </c>
      <c r="E220" s="11">
        <f>E221+E223+E225</f>
        <v>20</v>
      </c>
      <c r="F220" s="11">
        <f>F221+F223+F225</f>
        <v>20</v>
      </c>
      <c r="G220" s="11">
        <f>G221+G223+G225</f>
        <v>20</v>
      </c>
    </row>
    <row r="221" spans="1:7" ht="36.75" customHeight="1">
      <c r="A221" s="5" t="s">
        <v>54</v>
      </c>
      <c r="B221" s="5" t="s">
        <v>153</v>
      </c>
      <c r="C221" s="5"/>
      <c r="D221" s="3" t="s">
        <v>154</v>
      </c>
      <c r="E221" s="11" t="str">
        <f>E222</f>
        <v>2,0</v>
      </c>
      <c r="F221" s="11" t="str">
        <f>F222</f>
        <v>2,0</v>
      </c>
      <c r="G221" s="11" t="str">
        <f>G222</f>
        <v>2,0</v>
      </c>
    </row>
    <row r="222" spans="1:7" ht="26.25" customHeight="1">
      <c r="A222" s="5" t="s">
        <v>54</v>
      </c>
      <c r="B222" s="5" t="s">
        <v>153</v>
      </c>
      <c r="C222" s="5" t="s">
        <v>59</v>
      </c>
      <c r="D222" s="3" t="s">
        <v>204</v>
      </c>
      <c r="E222" s="11" t="s">
        <v>297</v>
      </c>
      <c r="F222" s="11" t="s">
        <v>297</v>
      </c>
      <c r="G222" s="11" t="s">
        <v>297</v>
      </c>
    </row>
    <row r="223" spans="1:7" ht="25.5">
      <c r="A223" s="5" t="s">
        <v>54</v>
      </c>
      <c r="B223" s="5" t="s">
        <v>155</v>
      </c>
      <c r="C223" s="5"/>
      <c r="D223" s="3" t="s">
        <v>299</v>
      </c>
      <c r="E223" s="11" t="str">
        <f>E224</f>
        <v>8,0</v>
      </c>
      <c r="F223" s="11" t="str">
        <f>F224</f>
        <v>8,0</v>
      </c>
      <c r="G223" s="11" t="str">
        <f>G224</f>
        <v>8,0</v>
      </c>
    </row>
    <row r="224" spans="1:7" ht="24.75" customHeight="1">
      <c r="A224" s="5" t="s">
        <v>54</v>
      </c>
      <c r="B224" s="5" t="s">
        <v>155</v>
      </c>
      <c r="C224" s="5" t="s">
        <v>59</v>
      </c>
      <c r="D224" s="3" t="s">
        <v>204</v>
      </c>
      <c r="E224" s="11" t="s">
        <v>298</v>
      </c>
      <c r="F224" s="11" t="s">
        <v>298</v>
      </c>
      <c r="G224" s="11" t="s">
        <v>298</v>
      </c>
    </row>
    <row r="225" spans="1:7" ht="38.25">
      <c r="A225" s="5" t="s">
        <v>54</v>
      </c>
      <c r="B225" s="5" t="s">
        <v>156</v>
      </c>
      <c r="C225" s="5"/>
      <c r="D225" s="3" t="s">
        <v>157</v>
      </c>
      <c r="E225" s="11" t="str">
        <f>E226</f>
        <v>10,0</v>
      </c>
      <c r="F225" s="11" t="str">
        <f>F226</f>
        <v>10,0</v>
      </c>
      <c r="G225" s="11" t="str">
        <f>G226</f>
        <v>10,0</v>
      </c>
    </row>
    <row r="226" spans="1:7" ht="24.75" customHeight="1">
      <c r="A226" s="5" t="s">
        <v>54</v>
      </c>
      <c r="B226" s="5" t="s">
        <v>156</v>
      </c>
      <c r="C226" s="5" t="s">
        <v>59</v>
      </c>
      <c r="D226" s="3" t="s">
        <v>204</v>
      </c>
      <c r="E226" s="11" t="s">
        <v>293</v>
      </c>
      <c r="F226" s="11" t="s">
        <v>293</v>
      </c>
      <c r="G226" s="11" t="s">
        <v>293</v>
      </c>
    </row>
    <row r="227" spans="1:7" ht="20.25" customHeight="1">
      <c r="A227" s="5" t="s">
        <v>58</v>
      </c>
      <c r="B227" s="5"/>
      <c r="C227" s="5"/>
      <c r="D227" s="3" t="s">
        <v>260</v>
      </c>
      <c r="E227" s="11">
        <f>E230</f>
        <v>2147.1</v>
      </c>
      <c r="F227" s="11">
        <f>F230</f>
        <v>1872.8</v>
      </c>
      <c r="G227" s="11">
        <f>G230</f>
        <v>1872.8</v>
      </c>
    </row>
    <row r="228" spans="1:7" ht="51">
      <c r="A228" s="5" t="s">
        <v>58</v>
      </c>
      <c r="B228" s="5" t="s">
        <v>382</v>
      </c>
      <c r="C228" s="17"/>
      <c r="D228" s="3" t="s">
        <v>383</v>
      </c>
      <c r="E228" s="11">
        <f aca="true" t="shared" si="13" ref="E228:G229">E229</f>
        <v>2147.1</v>
      </c>
      <c r="F228" s="11">
        <f t="shared" si="13"/>
        <v>1872.8</v>
      </c>
      <c r="G228" s="11">
        <f t="shared" si="13"/>
        <v>1872.8</v>
      </c>
    </row>
    <row r="229" spans="1:7" ht="20.25" customHeight="1">
      <c r="A229" s="5" t="s">
        <v>58</v>
      </c>
      <c r="B229" s="5" t="s">
        <v>384</v>
      </c>
      <c r="C229" s="17"/>
      <c r="D229" s="3" t="s">
        <v>385</v>
      </c>
      <c r="E229" s="11">
        <f t="shared" si="13"/>
        <v>2147.1</v>
      </c>
      <c r="F229" s="11">
        <f t="shared" si="13"/>
        <v>1872.8</v>
      </c>
      <c r="G229" s="11">
        <f t="shared" si="13"/>
        <v>1872.8</v>
      </c>
    </row>
    <row r="230" spans="1:7" ht="38.25">
      <c r="A230" s="5" t="s">
        <v>58</v>
      </c>
      <c r="B230" s="17" t="s">
        <v>301</v>
      </c>
      <c r="C230" s="5"/>
      <c r="D230" s="2" t="s">
        <v>300</v>
      </c>
      <c r="E230" s="11">
        <f>E231+E232+E233</f>
        <v>2147.1</v>
      </c>
      <c r="F230" s="11">
        <f>F231+F232+F233</f>
        <v>1872.8</v>
      </c>
      <c r="G230" s="11">
        <f>G231+G232+G233</f>
        <v>1872.8</v>
      </c>
    </row>
    <row r="231" spans="1:7" ht="76.5">
      <c r="A231" s="5" t="s">
        <v>58</v>
      </c>
      <c r="B231" s="17" t="s">
        <v>301</v>
      </c>
      <c r="C231" s="5" t="s">
        <v>57</v>
      </c>
      <c r="D231" s="3" t="s">
        <v>203</v>
      </c>
      <c r="E231" s="11">
        <v>1511.5</v>
      </c>
      <c r="F231" s="11">
        <v>1511.5</v>
      </c>
      <c r="G231" s="11">
        <v>1511.5</v>
      </c>
    </row>
    <row r="232" spans="1:7" ht="25.5">
      <c r="A232" s="5" t="s">
        <v>58</v>
      </c>
      <c r="B232" s="17" t="s">
        <v>301</v>
      </c>
      <c r="C232" s="5" t="s">
        <v>59</v>
      </c>
      <c r="D232" s="3" t="s">
        <v>204</v>
      </c>
      <c r="E232" s="11">
        <v>635.4</v>
      </c>
      <c r="F232" s="11">
        <v>361.1</v>
      </c>
      <c r="G232" s="11">
        <v>361.1</v>
      </c>
    </row>
    <row r="233" spans="1:7" ht="15.75" customHeight="1">
      <c r="A233" s="5" t="s">
        <v>58</v>
      </c>
      <c r="B233" s="17" t="s">
        <v>301</v>
      </c>
      <c r="C233" s="5" t="s">
        <v>60</v>
      </c>
      <c r="D233" s="3" t="s">
        <v>191</v>
      </c>
      <c r="E233" s="11">
        <v>0.2</v>
      </c>
      <c r="F233" s="11">
        <v>0.2</v>
      </c>
      <c r="G233" s="11">
        <v>0.2</v>
      </c>
    </row>
    <row r="234" spans="1:7" ht="17.25" customHeight="1">
      <c r="A234" s="7" t="s">
        <v>227</v>
      </c>
      <c r="B234" s="6"/>
      <c r="C234" s="6"/>
      <c r="D234" s="6" t="s">
        <v>228</v>
      </c>
      <c r="E234" s="10">
        <f>E235+E262</f>
        <v>16619.3</v>
      </c>
      <c r="F234" s="10">
        <f>F235+F262</f>
        <v>16867.6</v>
      </c>
      <c r="G234" s="10">
        <f>G235+G262</f>
        <v>17012.9</v>
      </c>
    </row>
    <row r="235" spans="1:7" ht="18" customHeight="1">
      <c r="A235" s="5" t="s">
        <v>10</v>
      </c>
      <c r="B235" s="5"/>
      <c r="C235" s="5"/>
      <c r="D235" s="3" t="s">
        <v>229</v>
      </c>
      <c r="E235" s="11">
        <f>E238+E242+E245+E247+E249+E252+E254+E256+E258+E260</f>
        <v>15437.3</v>
      </c>
      <c r="F235" s="11">
        <f>F238+F242+F245+F247+F249+F252+F254+F256+F258+F260</f>
        <v>15679.9</v>
      </c>
      <c r="G235" s="11">
        <f>G238+G242+G245+G247+G249+G252+G254+G256+G258+G260</f>
        <v>15824.9</v>
      </c>
    </row>
    <row r="236" spans="1:7" ht="51">
      <c r="A236" s="5" t="s">
        <v>10</v>
      </c>
      <c r="B236" s="5" t="s">
        <v>390</v>
      </c>
      <c r="C236" s="17"/>
      <c r="D236" s="3" t="s">
        <v>391</v>
      </c>
      <c r="E236" s="11">
        <f>E237+E251</f>
        <v>15437.3</v>
      </c>
      <c r="F236" s="11">
        <f>F237+F251</f>
        <v>15679.9</v>
      </c>
      <c r="G236" s="11">
        <f>G237+G251</f>
        <v>15824.9</v>
      </c>
    </row>
    <row r="237" spans="1:7" ht="25.5">
      <c r="A237" s="5" t="s">
        <v>10</v>
      </c>
      <c r="B237" s="5" t="s">
        <v>405</v>
      </c>
      <c r="C237" s="17"/>
      <c r="D237" s="3" t="s">
        <v>406</v>
      </c>
      <c r="E237" s="11">
        <f>E238+E242</f>
        <v>3568.9999999999995</v>
      </c>
      <c r="F237" s="11">
        <f>F238+F242</f>
        <v>3574.8999999999996</v>
      </c>
      <c r="G237" s="11">
        <f>G238+G242</f>
        <v>3579.9999999999995</v>
      </c>
    </row>
    <row r="238" spans="1:7" ht="25.5">
      <c r="A238" s="5" t="s">
        <v>10</v>
      </c>
      <c r="B238" s="5" t="s">
        <v>11</v>
      </c>
      <c r="C238" s="5"/>
      <c r="D238" s="3" t="s">
        <v>12</v>
      </c>
      <c r="E238" s="11">
        <f>E239+E240+E241</f>
        <v>3350.3999999999996</v>
      </c>
      <c r="F238" s="11">
        <f>F239+F240+F241</f>
        <v>3355.4999999999995</v>
      </c>
      <c r="G238" s="11">
        <f>G239+G240+G241</f>
        <v>3359.7999999999997</v>
      </c>
    </row>
    <row r="239" spans="1:7" ht="76.5">
      <c r="A239" s="5" t="s">
        <v>10</v>
      </c>
      <c r="B239" s="5" t="s">
        <v>11</v>
      </c>
      <c r="C239" s="5" t="s">
        <v>57</v>
      </c>
      <c r="D239" s="3" t="s">
        <v>203</v>
      </c>
      <c r="E239" s="11">
        <v>2697.7</v>
      </c>
      <c r="F239" s="11">
        <v>2697.7</v>
      </c>
      <c r="G239" s="11">
        <v>2697.7</v>
      </c>
    </row>
    <row r="240" spans="1:7" ht="25.5">
      <c r="A240" s="5" t="s">
        <v>10</v>
      </c>
      <c r="B240" s="5" t="s">
        <v>11</v>
      </c>
      <c r="C240" s="5" t="s">
        <v>59</v>
      </c>
      <c r="D240" s="3" t="s">
        <v>204</v>
      </c>
      <c r="E240" s="11">
        <v>643</v>
      </c>
      <c r="F240" s="11">
        <v>648.1</v>
      </c>
      <c r="G240" s="11">
        <v>652.4</v>
      </c>
    </row>
    <row r="241" spans="1:7" ht="12.75">
      <c r="A241" s="5" t="s">
        <v>10</v>
      </c>
      <c r="B241" s="5" t="s">
        <v>11</v>
      </c>
      <c r="C241" s="5" t="s">
        <v>60</v>
      </c>
      <c r="D241" s="3" t="s">
        <v>191</v>
      </c>
      <c r="E241" s="11">
        <v>9.7</v>
      </c>
      <c r="F241" s="11">
        <v>9.7</v>
      </c>
      <c r="G241" s="11">
        <v>9.7</v>
      </c>
    </row>
    <row r="242" spans="1:7" ht="25.5">
      <c r="A242" s="5" t="s">
        <v>10</v>
      </c>
      <c r="B242" s="5" t="s">
        <v>14</v>
      </c>
      <c r="C242" s="5"/>
      <c r="D242" s="3" t="s">
        <v>13</v>
      </c>
      <c r="E242" s="11">
        <f>E243+E244</f>
        <v>218.6</v>
      </c>
      <c r="F242" s="11">
        <f>F243+F244</f>
        <v>219.39999999999998</v>
      </c>
      <c r="G242" s="11">
        <f>G243+G244</f>
        <v>220.2</v>
      </c>
    </row>
    <row r="243" spans="1:7" ht="76.5">
      <c r="A243" s="5" t="s">
        <v>10</v>
      </c>
      <c r="B243" s="5" t="s">
        <v>14</v>
      </c>
      <c r="C243" s="5" t="s">
        <v>57</v>
      </c>
      <c r="D243" s="3" t="s">
        <v>203</v>
      </c>
      <c r="E243" s="11">
        <v>203.2</v>
      </c>
      <c r="F243" s="11">
        <v>203.2</v>
      </c>
      <c r="G243" s="11">
        <v>203.2</v>
      </c>
    </row>
    <row r="244" spans="1:7" ht="25.5">
      <c r="A244" s="5" t="s">
        <v>10</v>
      </c>
      <c r="B244" s="5" t="s">
        <v>14</v>
      </c>
      <c r="C244" s="5" t="s">
        <v>59</v>
      </c>
      <c r="D244" s="3" t="s">
        <v>204</v>
      </c>
      <c r="E244" s="11">
        <v>15.4</v>
      </c>
      <c r="F244" s="11">
        <v>16.2</v>
      </c>
      <c r="G244" s="11">
        <v>17</v>
      </c>
    </row>
    <row r="245" spans="1:7" ht="38.25" hidden="1">
      <c r="A245" s="5" t="s">
        <v>10</v>
      </c>
      <c r="B245" s="5" t="s">
        <v>16</v>
      </c>
      <c r="C245" s="5"/>
      <c r="D245" s="3" t="s">
        <v>15</v>
      </c>
      <c r="E245" s="11">
        <v>0</v>
      </c>
      <c r="F245" s="11">
        <v>0</v>
      </c>
      <c r="G245" s="11">
        <v>0</v>
      </c>
    </row>
    <row r="246" spans="1:7" ht="25.5" hidden="1">
      <c r="A246" s="5" t="s">
        <v>10</v>
      </c>
      <c r="B246" s="5" t="s">
        <v>16</v>
      </c>
      <c r="C246" s="5">
        <v>200</v>
      </c>
      <c r="D246" s="3" t="s">
        <v>204</v>
      </c>
      <c r="E246" s="11">
        <v>0</v>
      </c>
      <c r="F246" s="11">
        <v>0</v>
      </c>
      <c r="G246" s="11">
        <v>0</v>
      </c>
    </row>
    <row r="247" spans="1:7" ht="38.25" hidden="1">
      <c r="A247" s="5" t="s">
        <v>10</v>
      </c>
      <c r="B247" s="5" t="s">
        <v>18</v>
      </c>
      <c r="C247" s="5"/>
      <c r="D247" s="3" t="s">
        <v>17</v>
      </c>
      <c r="E247" s="11">
        <v>0</v>
      </c>
      <c r="F247" s="11">
        <v>0</v>
      </c>
      <c r="G247" s="11">
        <v>0</v>
      </c>
    </row>
    <row r="248" spans="1:7" ht="25.5" hidden="1">
      <c r="A248" s="5" t="s">
        <v>10</v>
      </c>
      <c r="B248" s="5" t="s">
        <v>18</v>
      </c>
      <c r="C248" s="5">
        <v>200</v>
      </c>
      <c r="D248" s="3" t="s">
        <v>204</v>
      </c>
      <c r="E248" s="11">
        <v>0</v>
      </c>
      <c r="F248" s="11">
        <v>0</v>
      </c>
      <c r="G248" s="11">
        <v>0</v>
      </c>
    </row>
    <row r="249" spans="1:7" ht="38.25" hidden="1">
      <c r="A249" s="5" t="s">
        <v>10</v>
      </c>
      <c r="B249" s="5" t="s">
        <v>20</v>
      </c>
      <c r="C249" s="5"/>
      <c r="D249" s="3" t="s">
        <v>19</v>
      </c>
      <c r="E249" s="11">
        <v>0</v>
      </c>
      <c r="F249" s="11">
        <v>0</v>
      </c>
      <c r="G249" s="11">
        <v>0</v>
      </c>
    </row>
    <row r="250" spans="1:7" ht="25.5" hidden="1">
      <c r="A250" s="5" t="s">
        <v>10</v>
      </c>
      <c r="B250" s="5" t="s">
        <v>20</v>
      </c>
      <c r="C250" s="5">
        <v>200</v>
      </c>
      <c r="D250" s="3" t="s">
        <v>204</v>
      </c>
      <c r="E250" s="11">
        <v>0</v>
      </c>
      <c r="F250" s="11">
        <v>0</v>
      </c>
      <c r="G250" s="11">
        <v>0</v>
      </c>
    </row>
    <row r="251" spans="1:7" ht="25.5">
      <c r="A251" s="5" t="s">
        <v>10</v>
      </c>
      <c r="B251" s="5" t="s">
        <v>407</v>
      </c>
      <c r="C251" s="17"/>
      <c r="D251" s="3" t="s">
        <v>408</v>
      </c>
      <c r="E251" s="11" t="str">
        <f aca="true" t="shared" si="14" ref="E251:G252">E252</f>
        <v>11868,3</v>
      </c>
      <c r="F251" s="11" t="str">
        <f t="shared" si="14"/>
        <v>12105,0</v>
      </c>
      <c r="G251" s="11" t="str">
        <f t="shared" si="14"/>
        <v>12244,9</v>
      </c>
    </row>
    <row r="252" spans="1:7" ht="25.5">
      <c r="A252" s="5" t="s">
        <v>10</v>
      </c>
      <c r="B252" s="5" t="s">
        <v>65</v>
      </c>
      <c r="C252" s="5"/>
      <c r="D252" s="4" t="s">
        <v>64</v>
      </c>
      <c r="E252" s="11" t="str">
        <f t="shared" si="14"/>
        <v>11868,3</v>
      </c>
      <c r="F252" s="11" t="str">
        <f t="shared" si="14"/>
        <v>12105,0</v>
      </c>
      <c r="G252" s="11" t="str">
        <f t="shared" si="14"/>
        <v>12244,9</v>
      </c>
    </row>
    <row r="253" spans="1:7" ht="38.25">
      <c r="A253" s="5" t="s">
        <v>10</v>
      </c>
      <c r="B253" s="5" t="s">
        <v>65</v>
      </c>
      <c r="C253" s="5">
        <v>600</v>
      </c>
      <c r="D253" s="3" t="s">
        <v>291</v>
      </c>
      <c r="E253" s="11" t="s">
        <v>66</v>
      </c>
      <c r="F253" s="11" t="s">
        <v>67</v>
      </c>
      <c r="G253" s="11" t="s">
        <v>68</v>
      </c>
    </row>
    <row r="254" spans="1:7" ht="38.25" hidden="1">
      <c r="A254" s="5" t="s">
        <v>10</v>
      </c>
      <c r="B254" s="5" t="s">
        <v>70</v>
      </c>
      <c r="C254" s="5"/>
      <c r="D254" s="3" t="s">
        <v>69</v>
      </c>
      <c r="E254" s="11">
        <v>0</v>
      </c>
      <c r="F254" s="11">
        <v>0</v>
      </c>
      <c r="G254" s="11">
        <v>0</v>
      </c>
    </row>
    <row r="255" spans="1:7" ht="38.25" hidden="1">
      <c r="A255" s="5" t="s">
        <v>10</v>
      </c>
      <c r="B255" s="5" t="s">
        <v>70</v>
      </c>
      <c r="C255" s="5">
        <v>600</v>
      </c>
      <c r="D255" s="3" t="s">
        <v>225</v>
      </c>
      <c r="E255" s="11">
        <v>0</v>
      </c>
      <c r="F255" s="11">
        <v>0</v>
      </c>
      <c r="G255" s="11">
        <v>0</v>
      </c>
    </row>
    <row r="256" spans="1:7" ht="38.25" hidden="1">
      <c r="A256" s="5" t="s">
        <v>10</v>
      </c>
      <c r="B256" s="5" t="s">
        <v>73</v>
      </c>
      <c r="C256" s="5"/>
      <c r="D256" s="3" t="s">
        <v>71</v>
      </c>
      <c r="E256" s="11">
        <v>0</v>
      </c>
      <c r="F256" s="11">
        <v>0</v>
      </c>
      <c r="G256" s="11">
        <v>0</v>
      </c>
    </row>
    <row r="257" spans="1:7" ht="38.25" hidden="1">
      <c r="A257" s="5" t="s">
        <v>10</v>
      </c>
      <c r="B257" s="5" t="s">
        <v>73</v>
      </c>
      <c r="C257" s="5" t="s">
        <v>3</v>
      </c>
      <c r="D257" s="3" t="s">
        <v>225</v>
      </c>
      <c r="E257" s="11">
        <v>0</v>
      </c>
      <c r="F257" s="11">
        <v>0</v>
      </c>
      <c r="G257" s="11">
        <v>0</v>
      </c>
    </row>
    <row r="258" spans="1:7" ht="25.5" hidden="1">
      <c r="A258" s="5" t="s">
        <v>10</v>
      </c>
      <c r="B258" s="5" t="s">
        <v>72</v>
      </c>
      <c r="C258" s="5"/>
      <c r="D258" s="3" t="s">
        <v>74</v>
      </c>
      <c r="E258" s="11">
        <v>0</v>
      </c>
      <c r="F258" s="11">
        <v>0</v>
      </c>
      <c r="G258" s="11">
        <v>0</v>
      </c>
    </row>
    <row r="259" spans="1:7" ht="38.25" hidden="1">
      <c r="A259" s="5" t="s">
        <v>10</v>
      </c>
      <c r="B259" s="5" t="s">
        <v>72</v>
      </c>
      <c r="C259" s="5" t="s">
        <v>3</v>
      </c>
      <c r="D259" s="3" t="s">
        <v>225</v>
      </c>
      <c r="E259" s="11">
        <v>0</v>
      </c>
      <c r="F259" s="11">
        <v>0</v>
      </c>
      <c r="G259" s="11">
        <v>0</v>
      </c>
    </row>
    <row r="260" spans="1:7" ht="25.5" hidden="1">
      <c r="A260" s="5" t="s">
        <v>10</v>
      </c>
      <c r="B260" s="5" t="s">
        <v>75</v>
      </c>
      <c r="C260" s="5"/>
      <c r="D260" s="3" t="s">
        <v>237</v>
      </c>
      <c r="E260" s="11">
        <v>0</v>
      </c>
      <c r="F260" s="11">
        <v>0</v>
      </c>
      <c r="G260" s="11">
        <v>0</v>
      </c>
    </row>
    <row r="261" spans="1:7" ht="38.25" hidden="1">
      <c r="A261" s="5" t="s">
        <v>10</v>
      </c>
      <c r="B261" s="5" t="s">
        <v>75</v>
      </c>
      <c r="C261" s="5" t="s">
        <v>3</v>
      </c>
      <c r="D261" s="3" t="s">
        <v>225</v>
      </c>
      <c r="E261" s="11">
        <v>0</v>
      </c>
      <c r="F261" s="11">
        <v>0</v>
      </c>
      <c r="G261" s="11">
        <v>0</v>
      </c>
    </row>
    <row r="262" spans="1:7" ht="25.5">
      <c r="A262" s="5" t="s">
        <v>230</v>
      </c>
      <c r="B262" s="5"/>
      <c r="C262" s="5"/>
      <c r="D262" s="3" t="s">
        <v>231</v>
      </c>
      <c r="E262" s="11">
        <f>E265</f>
        <v>1181.9999999999998</v>
      </c>
      <c r="F262" s="11">
        <f>F265</f>
        <v>1187.7</v>
      </c>
      <c r="G262" s="11">
        <f>G265</f>
        <v>1188</v>
      </c>
    </row>
    <row r="263" spans="1:7" ht="51">
      <c r="A263" s="5" t="s">
        <v>230</v>
      </c>
      <c r="B263" s="5" t="s">
        <v>390</v>
      </c>
      <c r="C263" s="17"/>
      <c r="D263" s="3" t="s">
        <v>391</v>
      </c>
      <c r="E263" s="11">
        <f aca="true" t="shared" si="15" ref="E263:G264">E264</f>
        <v>1181.9999999999998</v>
      </c>
      <c r="F263" s="11">
        <f t="shared" si="15"/>
        <v>1187.7</v>
      </c>
      <c r="G263" s="11">
        <f t="shared" si="15"/>
        <v>1188</v>
      </c>
    </row>
    <row r="264" spans="1:7" ht="25.5">
      <c r="A264" s="5" t="s">
        <v>230</v>
      </c>
      <c r="B264" s="5" t="s">
        <v>405</v>
      </c>
      <c r="C264" s="17"/>
      <c r="D264" s="3" t="s">
        <v>406</v>
      </c>
      <c r="E264" s="11">
        <f t="shared" si="15"/>
        <v>1181.9999999999998</v>
      </c>
      <c r="F264" s="11">
        <f t="shared" si="15"/>
        <v>1187.7</v>
      </c>
      <c r="G264" s="11">
        <f t="shared" si="15"/>
        <v>1188</v>
      </c>
    </row>
    <row r="265" spans="1:7" ht="60" customHeight="1">
      <c r="A265" s="5" t="s">
        <v>230</v>
      </c>
      <c r="B265" s="5" t="s">
        <v>409</v>
      </c>
      <c r="C265" s="5"/>
      <c r="D265" s="3" t="s">
        <v>302</v>
      </c>
      <c r="E265" s="11">
        <f>E266+E267+E268</f>
        <v>1181.9999999999998</v>
      </c>
      <c r="F265" s="11">
        <f>F266+F267+F268</f>
        <v>1187.7</v>
      </c>
      <c r="G265" s="11">
        <f>G266+G267+G268</f>
        <v>1188</v>
      </c>
    </row>
    <row r="266" spans="1:7" ht="76.5">
      <c r="A266" s="5" t="s">
        <v>230</v>
      </c>
      <c r="B266" s="5" t="s">
        <v>409</v>
      </c>
      <c r="C266" s="5" t="s">
        <v>57</v>
      </c>
      <c r="D266" s="3" t="s">
        <v>203</v>
      </c>
      <c r="E266" s="11">
        <v>1071.6</v>
      </c>
      <c r="F266" s="11">
        <v>1077.4</v>
      </c>
      <c r="G266" s="11">
        <v>1077.4</v>
      </c>
    </row>
    <row r="267" spans="1:7" ht="25.5">
      <c r="A267" s="5" t="s">
        <v>230</v>
      </c>
      <c r="B267" s="5" t="s">
        <v>409</v>
      </c>
      <c r="C267" s="5" t="s">
        <v>59</v>
      </c>
      <c r="D267" s="3" t="s">
        <v>204</v>
      </c>
      <c r="E267" s="11">
        <v>109.3</v>
      </c>
      <c r="F267" s="11">
        <v>109.2</v>
      </c>
      <c r="G267" s="11">
        <v>109.5</v>
      </c>
    </row>
    <row r="268" spans="1:7" ht="12.75">
      <c r="A268" s="5" t="s">
        <v>230</v>
      </c>
      <c r="B268" s="5" t="s">
        <v>409</v>
      </c>
      <c r="C268" s="5" t="s">
        <v>60</v>
      </c>
      <c r="D268" s="3" t="s">
        <v>191</v>
      </c>
      <c r="E268" s="11">
        <v>1.1</v>
      </c>
      <c r="F268" s="11">
        <v>1.1</v>
      </c>
      <c r="G268" s="11">
        <v>1.1</v>
      </c>
    </row>
    <row r="269" spans="1:7" ht="24" customHeight="1">
      <c r="A269" s="7" t="s">
        <v>209</v>
      </c>
      <c r="B269" s="6"/>
      <c r="C269" s="6"/>
      <c r="D269" s="6" t="s">
        <v>210</v>
      </c>
      <c r="E269" s="10">
        <f>E270+E277+E294+E305</f>
        <v>16446.9</v>
      </c>
      <c r="F269" s="10">
        <f>F270+F277+F294+F305</f>
        <v>14612.199999999999</v>
      </c>
      <c r="G269" s="10">
        <f>G270+G277+G294+G305</f>
        <v>7273.3</v>
      </c>
    </row>
    <row r="270" spans="1:7" ht="12.75">
      <c r="A270" s="5" t="s">
        <v>113</v>
      </c>
      <c r="B270" s="5"/>
      <c r="C270" s="5"/>
      <c r="D270" s="3" t="s">
        <v>211</v>
      </c>
      <c r="E270" s="11">
        <f>E273+E275</f>
        <v>841.4</v>
      </c>
      <c r="F270" s="11">
        <f>F273+F275</f>
        <v>841.4</v>
      </c>
      <c r="G270" s="11">
        <f>G273+G275</f>
        <v>841.4</v>
      </c>
    </row>
    <row r="271" spans="1:7" ht="51">
      <c r="A271" s="5" t="s">
        <v>113</v>
      </c>
      <c r="B271" s="5" t="s">
        <v>343</v>
      </c>
      <c r="C271" s="17"/>
      <c r="D271" s="3" t="s">
        <v>344</v>
      </c>
      <c r="E271" s="11">
        <f>E272</f>
        <v>841.4</v>
      </c>
      <c r="F271" s="11">
        <f>F272</f>
        <v>841.4</v>
      </c>
      <c r="G271" s="11">
        <f>G272</f>
        <v>841.4</v>
      </c>
    </row>
    <row r="272" spans="1:7" ht="38.25">
      <c r="A272" s="5" t="s">
        <v>113</v>
      </c>
      <c r="B272" s="5" t="s">
        <v>410</v>
      </c>
      <c r="C272" s="17"/>
      <c r="D272" s="3" t="s">
        <v>411</v>
      </c>
      <c r="E272" s="11">
        <f>E273+E275</f>
        <v>841.4</v>
      </c>
      <c r="F272" s="11">
        <f>F273+F275</f>
        <v>841.4</v>
      </c>
      <c r="G272" s="11">
        <f>G273+G275</f>
        <v>841.4</v>
      </c>
    </row>
    <row r="273" spans="1:7" ht="65.25" customHeight="1">
      <c r="A273" s="5" t="s">
        <v>113</v>
      </c>
      <c r="B273" s="5" t="s">
        <v>116</v>
      </c>
      <c r="C273" s="5"/>
      <c r="D273" s="3" t="s">
        <v>114</v>
      </c>
      <c r="E273" s="11">
        <f>E274</f>
        <v>769.4</v>
      </c>
      <c r="F273" s="11">
        <f>F274</f>
        <v>769.4</v>
      </c>
      <c r="G273" s="11">
        <f>G274</f>
        <v>769.4</v>
      </c>
    </row>
    <row r="274" spans="1:7" ht="25.5">
      <c r="A274" s="5" t="s">
        <v>113</v>
      </c>
      <c r="B274" s="5" t="s">
        <v>116</v>
      </c>
      <c r="C274" s="5" t="s">
        <v>35</v>
      </c>
      <c r="D274" s="3" t="s">
        <v>212</v>
      </c>
      <c r="E274" s="11">
        <v>769.4</v>
      </c>
      <c r="F274" s="11">
        <v>769.4</v>
      </c>
      <c r="G274" s="11">
        <v>769.4</v>
      </c>
    </row>
    <row r="275" spans="1:7" ht="51">
      <c r="A275" s="5" t="s">
        <v>113</v>
      </c>
      <c r="B275" s="5" t="s">
        <v>117</v>
      </c>
      <c r="C275" s="5"/>
      <c r="D275" s="3" t="s">
        <v>115</v>
      </c>
      <c r="E275" s="11">
        <f>E276</f>
        <v>72</v>
      </c>
      <c r="F275" s="11">
        <f>F276</f>
        <v>72</v>
      </c>
      <c r="G275" s="11">
        <f>G276</f>
        <v>72</v>
      </c>
    </row>
    <row r="276" spans="1:7" ht="25.5">
      <c r="A276" s="5" t="s">
        <v>113</v>
      </c>
      <c r="B276" s="5" t="s">
        <v>117</v>
      </c>
      <c r="C276" s="5" t="s">
        <v>35</v>
      </c>
      <c r="D276" s="3" t="s">
        <v>212</v>
      </c>
      <c r="E276" s="11">
        <v>72</v>
      </c>
      <c r="F276" s="11">
        <v>72</v>
      </c>
      <c r="G276" s="11">
        <v>72</v>
      </c>
    </row>
    <row r="277" spans="1:7" ht="12.75">
      <c r="A277" s="5" t="s">
        <v>48</v>
      </c>
      <c r="B277" s="5"/>
      <c r="C277" s="5"/>
      <c r="D277" s="3" t="s">
        <v>251</v>
      </c>
      <c r="E277" s="11">
        <f>E280+E282+E284+E288+E292</f>
        <v>200</v>
      </c>
      <c r="F277" s="11">
        <f>F280+F282+F284+F288+F292</f>
        <v>200</v>
      </c>
      <c r="G277" s="11">
        <f>G280+G282+G284+G288+G292</f>
        <v>200</v>
      </c>
    </row>
    <row r="278" spans="1:7" ht="51">
      <c r="A278" s="5" t="s">
        <v>48</v>
      </c>
      <c r="B278" s="5" t="s">
        <v>382</v>
      </c>
      <c r="C278" s="17"/>
      <c r="D278" s="3" t="s">
        <v>383</v>
      </c>
      <c r="E278" s="11" t="str">
        <f aca="true" t="shared" si="16" ref="E278:G279">E279</f>
        <v>50,0</v>
      </c>
      <c r="F278" s="11" t="str">
        <f t="shared" si="16"/>
        <v>50,0</v>
      </c>
      <c r="G278" s="11" t="str">
        <f t="shared" si="16"/>
        <v>50,0</v>
      </c>
    </row>
    <row r="279" spans="1:7" ht="12.75">
      <c r="A279" s="5" t="s">
        <v>48</v>
      </c>
      <c r="B279" s="5" t="s">
        <v>386</v>
      </c>
      <c r="C279" s="17"/>
      <c r="D279" s="3" t="s">
        <v>387</v>
      </c>
      <c r="E279" s="11" t="str">
        <f t="shared" si="16"/>
        <v>50,0</v>
      </c>
      <c r="F279" s="11" t="str">
        <f t="shared" si="16"/>
        <v>50,0</v>
      </c>
      <c r="G279" s="11" t="str">
        <f t="shared" si="16"/>
        <v>50,0</v>
      </c>
    </row>
    <row r="280" spans="1:7" ht="38.25">
      <c r="A280" s="5" t="s">
        <v>48</v>
      </c>
      <c r="B280" s="5" t="s">
        <v>49</v>
      </c>
      <c r="C280" s="5"/>
      <c r="D280" s="3" t="s">
        <v>322</v>
      </c>
      <c r="E280" s="11" t="s">
        <v>50</v>
      </c>
      <c r="F280" s="11" t="s">
        <v>50</v>
      </c>
      <c r="G280" s="11" t="s">
        <v>50</v>
      </c>
    </row>
    <row r="281" spans="1:7" ht="25.5">
      <c r="A281" s="5" t="s">
        <v>48</v>
      </c>
      <c r="B281" s="5" t="s">
        <v>49</v>
      </c>
      <c r="C281" s="5" t="s">
        <v>35</v>
      </c>
      <c r="D281" s="3" t="s">
        <v>212</v>
      </c>
      <c r="E281" s="11" t="s">
        <v>50</v>
      </c>
      <c r="F281" s="11" t="s">
        <v>50</v>
      </c>
      <c r="G281" s="11" t="s">
        <v>50</v>
      </c>
    </row>
    <row r="282" spans="1:7" ht="38.25" hidden="1">
      <c r="A282" s="5" t="s">
        <v>48</v>
      </c>
      <c r="B282" s="5" t="s">
        <v>51</v>
      </c>
      <c r="C282" s="5"/>
      <c r="D282" s="3" t="s">
        <v>27</v>
      </c>
      <c r="E282" s="11" t="s">
        <v>1</v>
      </c>
      <c r="F282" s="11" t="s">
        <v>1</v>
      </c>
      <c r="G282" s="11" t="s">
        <v>1</v>
      </c>
    </row>
    <row r="283" spans="1:7" ht="25.5" hidden="1">
      <c r="A283" s="5" t="s">
        <v>48</v>
      </c>
      <c r="B283" s="5" t="s">
        <v>51</v>
      </c>
      <c r="C283" s="5" t="s">
        <v>35</v>
      </c>
      <c r="D283" s="3" t="s">
        <v>212</v>
      </c>
      <c r="E283" s="11">
        <v>0</v>
      </c>
      <c r="F283" s="11">
        <v>0</v>
      </c>
      <c r="G283" s="11">
        <v>0</v>
      </c>
    </row>
    <row r="284" spans="1:7" ht="89.25" hidden="1">
      <c r="A284" s="5" t="s">
        <v>48</v>
      </c>
      <c r="B284" s="5" t="s">
        <v>119</v>
      </c>
      <c r="C284" s="5"/>
      <c r="D284" s="3" t="s">
        <v>261</v>
      </c>
      <c r="E284" s="11">
        <v>0</v>
      </c>
      <c r="F284" s="11">
        <v>0</v>
      </c>
      <c r="G284" s="11">
        <v>0</v>
      </c>
    </row>
    <row r="285" spans="1:7" ht="38.25" hidden="1">
      <c r="A285" s="5" t="s">
        <v>48</v>
      </c>
      <c r="B285" s="5" t="s">
        <v>119</v>
      </c>
      <c r="C285" s="5" t="s">
        <v>3</v>
      </c>
      <c r="D285" s="3" t="s">
        <v>225</v>
      </c>
      <c r="E285" s="11">
        <v>0</v>
      </c>
      <c r="F285" s="11">
        <v>0</v>
      </c>
      <c r="G285" s="11">
        <v>0</v>
      </c>
    </row>
    <row r="286" spans="1:7" ht="51">
      <c r="A286" s="5" t="s">
        <v>48</v>
      </c>
      <c r="B286" s="5" t="s">
        <v>343</v>
      </c>
      <c r="C286" s="17"/>
      <c r="D286" s="3" t="s">
        <v>344</v>
      </c>
      <c r="E286" s="11">
        <f aca="true" t="shared" si="17" ref="E286:G287">E287</f>
        <v>100</v>
      </c>
      <c r="F286" s="11">
        <f t="shared" si="17"/>
        <v>100</v>
      </c>
      <c r="G286" s="11">
        <f t="shared" si="17"/>
        <v>100</v>
      </c>
    </row>
    <row r="287" spans="1:7" ht="12.75">
      <c r="A287" s="5" t="s">
        <v>48</v>
      </c>
      <c r="B287" s="5" t="s">
        <v>412</v>
      </c>
      <c r="C287" s="17"/>
      <c r="D287" s="3" t="s">
        <v>413</v>
      </c>
      <c r="E287" s="11">
        <f t="shared" si="17"/>
        <v>100</v>
      </c>
      <c r="F287" s="11">
        <f t="shared" si="17"/>
        <v>100</v>
      </c>
      <c r="G287" s="11">
        <f t="shared" si="17"/>
        <v>100</v>
      </c>
    </row>
    <row r="288" spans="1:7" ht="102">
      <c r="A288" s="5" t="s">
        <v>48</v>
      </c>
      <c r="B288" s="5" t="s">
        <v>118</v>
      </c>
      <c r="C288" s="5"/>
      <c r="D288" s="3" t="s">
        <v>317</v>
      </c>
      <c r="E288" s="11">
        <v>100</v>
      </c>
      <c r="F288" s="11">
        <v>100</v>
      </c>
      <c r="G288" s="11">
        <v>100</v>
      </c>
    </row>
    <row r="289" spans="1:7" ht="41.25" customHeight="1">
      <c r="A289" s="5" t="s">
        <v>48</v>
      </c>
      <c r="B289" s="5" t="s">
        <v>118</v>
      </c>
      <c r="C289" s="5">
        <v>600</v>
      </c>
      <c r="D289" s="3" t="s">
        <v>291</v>
      </c>
      <c r="E289" s="11" t="s">
        <v>292</v>
      </c>
      <c r="F289" s="11" t="s">
        <v>292</v>
      </c>
      <c r="G289" s="11" t="s">
        <v>292</v>
      </c>
    </row>
    <row r="290" spans="1:7" ht="63.75">
      <c r="A290" s="5" t="s">
        <v>48</v>
      </c>
      <c r="B290" s="5" t="s">
        <v>352</v>
      </c>
      <c r="C290" s="17"/>
      <c r="D290" s="3" t="s">
        <v>353</v>
      </c>
      <c r="E290" s="11" t="str">
        <f aca="true" t="shared" si="18" ref="E290:G292">E291</f>
        <v>50,0</v>
      </c>
      <c r="F290" s="11" t="str">
        <f t="shared" si="18"/>
        <v>50,0</v>
      </c>
      <c r="G290" s="11" t="str">
        <f t="shared" si="18"/>
        <v>50,0</v>
      </c>
    </row>
    <row r="291" spans="1:7" ht="41.25" customHeight="1">
      <c r="A291" s="5" t="s">
        <v>48</v>
      </c>
      <c r="B291" s="5" t="s">
        <v>371</v>
      </c>
      <c r="C291" s="17"/>
      <c r="D291" s="3" t="s">
        <v>372</v>
      </c>
      <c r="E291" s="11" t="str">
        <f t="shared" si="18"/>
        <v>50,0</v>
      </c>
      <c r="F291" s="11" t="str">
        <f t="shared" si="18"/>
        <v>50,0</v>
      </c>
      <c r="G291" s="11" t="str">
        <f t="shared" si="18"/>
        <v>50,0</v>
      </c>
    </row>
    <row r="292" spans="1:7" ht="39.75" customHeight="1">
      <c r="A292" s="5" t="s">
        <v>48</v>
      </c>
      <c r="B292" s="5" t="s">
        <v>132</v>
      </c>
      <c r="C292" s="5"/>
      <c r="D292" s="3" t="s">
        <v>134</v>
      </c>
      <c r="E292" s="11" t="str">
        <f t="shared" si="18"/>
        <v>50,0</v>
      </c>
      <c r="F292" s="11" t="str">
        <f t="shared" si="18"/>
        <v>50,0</v>
      </c>
      <c r="G292" s="11" t="str">
        <f t="shared" si="18"/>
        <v>50,0</v>
      </c>
    </row>
    <row r="293" spans="1:7" ht="25.5" customHeight="1">
      <c r="A293" s="5" t="s">
        <v>48</v>
      </c>
      <c r="B293" s="5" t="s">
        <v>132</v>
      </c>
      <c r="C293" s="5" t="s">
        <v>59</v>
      </c>
      <c r="D293" s="3" t="s">
        <v>204</v>
      </c>
      <c r="E293" s="11" t="s">
        <v>50</v>
      </c>
      <c r="F293" s="11" t="s">
        <v>50</v>
      </c>
      <c r="G293" s="11" t="s">
        <v>50</v>
      </c>
    </row>
    <row r="294" spans="1:7" ht="17.25" customHeight="1">
      <c r="A294" s="5" t="s">
        <v>31</v>
      </c>
      <c r="B294" s="5"/>
      <c r="C294" s="5"/>
      <c r="D294" s="3" t="s">
        <v>252</v>
      </c>
      <c r="E294" s="11">
        <f>E297+E301+E303</f>
        <v>14929.7</v>
      </c>
      <c r="F294" s="11">
        <f>F297+F301+F303</f>
        <v>13095</v>
      </c>
      <c r="G294" s="11">
        <f>G297+G301+G303</f>
        <v>5756.1</v>
      </c>
    </row>
    <row r="295" spans="1:7" ht="51">
      <c r="A295" s="5" t="s">
        <v>31</v>
      </c>
      <c r="B295" s="5" t="s">
        <v>382</v>
      </c>
      <c r="C295" s="17"/>
      <c r="D295" s="3" t="s">
        <v>383</v>
      </c>
      <c r="E295" s="11">
        <f aca="true" t="shared" si="19" ref="E295:G296">E296</f>
        <v>2086.6</v>
      </c>
      <c r="F295" s="11">
        <f t="shared" si="19"/>
        <v>2086.6</v>
      </c>
      <c r="G295" s="11">
        <f t="shared" si="19"/>
        <v>2086.6</v>
      </c>
    </row>
    <row r="296" spans="1:7" ht="17.25" customHeight="1">
      <c r="A296" s="5" t="s">
        <v>31</v>
      </c>
      <c r="B296" s="5" t="s">
        <v>384</v>
      </c>
      <c r="C296" s="17"/>
      <c r="D296" s="3" t="s">
        <v>385</v>
      </c>
      <c r="E296" s="11">
        <f t="shared" si="19"/>
        <v>2086.6</v>
      </c>
      <c r="F296" s="11">
        <f t="shared" si="19"/>
        <v>2086.6</v>
      </c>
      <c r="G296" s="11">
        <f t="shared" si="19"/>
        <v>2086.6</v>
      </c>
    </row>
    <row r="297" spans="1:7" ht="63.75">
      <c r="A297" s="5" t="s">
        <v>31</v>
      </c>
      <c r="B297" s="5" t="s">
        <v>32</v>
      </c>
      <c r="C297" s="5"/>
      <c r="D297" s="3" t="s">
        <v>328</v>
      </c>
      <c r="E297" s="11">
        <v>2086.6</v>
      </c>
      <c r="F297" s="11">
        <v>2086.6</v>
      </c>
      <c r="G297" s="11">
        <v>2086.6</v>
      </c>
    </row>
    <row r="298" spans="1:7" ht="25.5">
      <c r="A298" s="5" t="s">
        <v>31</v>
      </c>
      <c r="B298" s="5" t="s">
        <v>32</v>
      </c>
      <c r="C298" s="5" t="s">
        <v>35</v>
      </c>
      <c r="D298" s="3" t="s">
        <v>212</v>
      </c>
      <c r="E298" s="11">
        <v>2086.6</v>
      </c>
      <c r="F298" s="11">
        <v>2086.6</v>
      </c>
      <c r="G298" s="11">
        <v>2086.6</v>
      </c>
    </row>
    <row r="299" spans="1:7" ht="51">
      <c r="A299" s="5" t="s">
        <v>31</v>
      </c>
      <c r="B299" s="5" t="s">
        <v>343</v>
      </c>
      <c r="C299" s="17"/>
      <c r="D299" s="3" t="s">
        <v>344</v>
      </c>
      <c r="E299" s="11">
        <f>E300</f>
        <v>12843.1</v>
      </c>
      <c r="F299" s="11">
        <f>F300</f>
        <v>11008.4</v>
      </c>
      <c r="G299" s="11">
        <f>G300</f>
        <v>3669.5</v>
      </c>
    </row>
    <row r="300" spans="1:7" ht="38.25">
      <c r="A300" s="5" t="s">
        <v>31</v>
      </c>
      <c r="B300" s="5" t="s">
        <v>414</v>
      </c>
      <c r="C300" s="17"/>
      <c r="D300" s="3" t="s">
        <v>415</v>
      </c>
      <c r="E300" s="11">
        <f>E301+E303</f>
        <v>12843.1</v>
      </c>
      <c r="F300" s="11">
        <f>F301+F303</f>
        <v>11008.4</v>
      </c>
      <c r="G300" s="11">
        <f>G301+G303</f>
        <v>3669.5</v>
      </c>
    </row>
    <row r="301" spans="1:7" ht="87.75" customHeight="1">
      <c r="A301" s="5" t="s">
        <v>31</v>
      </c>
      <c r="B301" s="5" t="s">
        <v>102</v>
      </c>
      <c r="C301" s="5"/>
      <c r="D301" s="3" t="s">
        <v>331</v>
      </c>
      <c r="E301" s="11">
        <f>E302</f>
        <v>9173.6</v>
      </c>
      <c r="F301" s="11">
        <f>F302</f>
        <v>8256.3</v>
      </c>
      <c r="G301" s="11">
        <f>G302</f>
        <v>3669.5</v>
      </c>
    </row>
    <row r="302" spans="1:7" ht="25.5">
      <c r="A302" s="5" t="s">
        <v>31</v>
      </c>
      <c r="B302" s="5" t="s">
        <v>102</v>
      </c>
      <c r="C302" s="5">
        <v>300</v>
      </c>
      <c r="D302" s="3" t="s">
        <v>212</v>
      </c>
      <c r="E302" s="11">
        <v>9173.6</v>
      </c>
      <c r="F302" s="11">
        <v>8256.3</v>
      </c>
      <c r="G302" s="11">
        <v>3669.5</v>
      </c>
    </row>
    <row r="303" spans="1:7" ht="87.75" customHeight="1">
      <c r="A303" s="5" t="s">
        <v>31</v>
      </c>
      <c r="B303" s="5" t="s">
        <v>103</v>
      </c>
      <c r="C303" s="5"/>
      <c r="D303" s="3" t="s">
        <v>332</v>
      </c>
      <c r="E303" s="11">
        <f>E304</f>
        <v>3669.5</v>
      </c>
      <c r="F303" s="11">
        <f>F304</f>
        <v>2752.1</v>
      </c>
      <c r="G303" s="11">
        <f>G304</f>
        <v>0</v>
      </c>
    </row>
    <row r="304" spans="1:7" ht="25.5">
      <c r="A304" s="5" t="s">
        <v>31</v>
      </c>
      <c r="B304" s="5" t="s">
        <v>103</v>
      </c>
      <c r="C304" s="5">
        <v>300</v>
      </c>
      <c r="D304" s="3" t="s">
        <v>212</v>
      </c>
      <c r="E304" s="11">
        <v>3669.5</v>
      </c>
      <c r="F304" s="11">
        <v>2752.1</v>
      </c>
      <c r="G304" s="11">
        <v>0</v>
      </c>
    </row>
    <row r="305" spans="1:7" ht="25.5">
      <c r="A305" s="5" t="s">
        <v>104</v>
      </c>
      <c r="B305" s="5"/>
      <c r="C305" s="5"/>
      <c r="D305" s="3" t="s">
        <v>253</v>
      </c>
      <c r="E305" s="16">
        <f>E308+E310+E312+E314+E316</f>
        <v>475.79999999999995</v>
      </c>
      <c r="F305" s="16">
        <f>F308+F310+F312+F314+F316</f>
        <v>475.79999999999995</v>
      </c>
      <c r="G305" s="16">
        <f>G308+G310+G312+G314+G316</f>
        <v>475.79999999999995</v>
      </c>
    </row>
    <row r="306" spans="1:7" ht="51">
      <c r="A306" s="5" t="s">
        <v>104</v>
      </c>
      <c r="B306" s="5" t="s">
        <v>343</v>
      </c>
      <c r="C306" s="17"/>
      <c r="D306" s="3" t="s">
        <v>344</v>
      </c>
      <c r="E306" s="11">
        <f>E307</f>
        <v>475.79999999999995</v>
      </c>
      <c r="F306" s="11">
        <f>F307</f>
        <v>475.79999999999995</v>
      </c>
      <c r="G306" s="11">
        <f>G307</f>
        <v>475.79999999999995</v>
      </c>
    </row>
    <row r="307" spans="1:7" ht="76.5">
      <c r="A307" s="5" t="s">
        <v>104</v>
      </c>
      <c r="B307" s="5" t="s">
        <v>416</v>
      </c>
      <c r="C307" s="17"/>
      <c r="D307" s="3" t="s">
        <v>417</v>
      </c>
      <c r="E307" s="11">
        <f>E308+E310+E312+E314+E316</f>
        <v>475.79999999999995</v>
      </c>
      <c r="F307" s="11">
        <f>F308+F310+F312+F314+F316</f>
        <v>475.79999999999995</v>
      </c>
      <c r="G307" s="11">
        <f>G308+G310+G312+G314+G316</f>
        <v>475.79999999999995</v>
      </c>
    </row>
    <row r="308" spans="1:7" ht="38.25">
      <c r="A308" s="5" t="s">
        <v>104</v>
      </c>
      <c r="B308" s="5" t="s">
        <v>105</v>
      </c>
      <c r="C308" s="5"/>
      <c r="D308" s="3" t="s">
        <v>309</v>
      </c>
      <c r="E308" s="11">
        <f>E309</f>
        <v>86.7</v>
      </c>
      <c r="F308" s="11">
        <f>F309</f>
        <v>86.7</v>
      </c>
      <c r="G308" s="11">
        <f>G309</f>
        <v>86.7</v>
      </c>
    </row>
    <row r="309" spans="1:7" ht="25.5">
      <c r="A309" s="5" t="s">
        <v>104</v>
      </c>
      <c r="B309" s="5" t="s">
        <v>105</v>
      </c>
      <c r="C309" s="5">
        <v>300</v>
      </c>
      <c r="D309" s="3" t="s">
        <v>212</v>
      </c>
      <c r="E309" s="11">
        <v>86.7</v>
      </c>
      <c r="F309" s="11">
        <v>86.7</v>
      </c>
      <c r="G309" s="11">
        <v>86.7</v>
      </c>
    </row>
    <row r="310" spans="1:7" ht="38.25">
      <c r="A310" s="5" t="s">
        <v>104</v>
      </c>
      <c r="B310" s="5" t="s">
        <v>106</v>
      </c>
      <c r="C310" s="5"/>
      <c r="D310" s="3" t="s">
        <v>308</v>
      </c>
      <c r="E310" s="11">
        <f>E311</f>
        <v>303.7</v>
      </c>
      <c r="F310" s="11">
        <f>F311</f>
        <v>303.7</v>
      </c>
      <c r="G310" s="11">
        <f>G311</f>
        <v>303.7</v>
      </c>
    </row>
    <row r="311" spans="1:7" ht="25.5">
      <c r="A311" s="5" t="s">
        <v>104</v>
      </c>
      <c r="B311" s="5" t="s">
        <v>106</v>
      </c>
      <c r="C311" s="5" t="s">
        <v>35</v>
      </c>
      <c r="D311" s="3" t="s">
        <v>212</v>
      </c>
      <c r="E311" s="11">
        <v>303.7</v>
      </c>
      <c r="F311" s="11">
        <v>303.7</v>
      </c>
      <c r="G311" s="11">
        <v>303.7</v>
      </c>
    </row>
    <row r="312" spans="1:7" ht="38.25">
      <c r="A312" s="5" t="s">
        <v>104</v>
      </c>
      <c r="B312" s="5" t="s">
        <v>107</v>
      </c>
      <c r="C312" s="5"/>
      <c r="D312" s="3" t="s">
        <v>108</v>
      </c>
      <c r="E312" s="11">
        <f>E313</f>
        <v>13.4</v>
      </c>
      <c r="F312" s="11">
        <f>F313</f>
        <v>13.4</v>
      </c>
      <c r="G312" s="11">
        <f>G313</f>
        <v>13.4</v>
      </c>
    </row>
    <row r="313" spans="1:7" ht="25.5">
      <c r="A313" s="5" t="s">
        <v>104</v>
      </c>
      <c r="B313" s="5" t="s">
        <v>107</v>
      </c>
      <c r="C313" s="5" t="s">
        <v>35</v>
      </c>
      <c r="D313" s="3" t="s">
        <v>212</v>
      </c>
      <c r="E313" s="11">
        <v>13.4</v>
      </c>
      <c r="F313" s="11">
        <v>13.4</v>
      </c>
      <c r="G313" s="11">
        <v>13.4</v>
      </c>
    </row>
    <row r="314" spans="1:7" ht="25.5">
      <c r="A314" s="5" t="s">
        <v>104</v>
      </c>
      <c r="B314" s="5" t="s">
        <v>109</v>
      </c>
      <c r="C314" s="5"/>
      <c r="D314" s="3" t="s">
        <v>111</v>
      </c>
      <c r="E314" s="11" t="s">
        <v>310</v>
      </c>
      <c r="F314" s="11" t="s">
        <v>310</v>
      </c>
      <c r="G314" s="11" t="s">
        <v>310</v>
      </c>
    </row>
    <row r="315" spans="1:7" ht="25.5">
      <c r="A315" s="5" t="s">
        <v>104</v>
      </c>
      <c r="B315" s="5" t="s">
        <v>109</v>
      </c>
      <c r="C315" s="5" t="s">
        <v>35</v>
      </c>
      <c r="D315" s="3" t="s">
        <v>212</v>
      </c>
      <c r="E315" s="11" t="s">
        <v>310</v>
      </c>
      <c r="F315" s="11" t="s">
        <v>310</v>
      </c>
      <c r="G315" s="11" t="s">
        <v>310</v>
      </c>
    </row>
    <row r="316" spans="1:7" ht="25.5">
      <c r="A316" s="5" t="s">
        <v>104</v>
      </c>
      <c r="B316" s="5" t="s">
        <v>110</v>
      </c>
      <c r="C316" s="5"/>
      <c r="D316" s="3" t="s">
        <v>112</v>
      </c>
      <c r="E316" s="11" t="str">
        <f>E317</f>
        <v>36,0</v>
      </c>
      <c r="F316" s="11" t="str">
        <f>F317</f>
        <v>36,0</v>
      </c>
      <c r="G316" s="11" t="str">
        <f>G317</f>
        <v>36,0</v>
      </c>
    </row>
    <row r="317" spans="1:7" ht="25.5">
      <c r="A317" s="5" t="s">
        <v>104</v>
      </c>
      <c r="B317" s="5" t="s">
        <v>110</v>
      </c>
      <c r="C317" s="5" t="s">
        <v>35</v>
      </c>
      <c r="D317" s="3" t="s">
        <v>212</v>
      </c>
      <c r="E317" s="11" t="s">
        <v>310</v>
      </c>
      <c r="F317" s="11" t="s">
        <v>310</v>
      </c>
      <c r="G317" s="11" t="s">
        <v>310</v>
      </c>
    </row>
    <row r="318" spans="1:7" ht="12.75">
      <c r="A318" s="7" t="s">
        <v>232</v>
      </c>
      <c r="B318" s="6"/>
      <c r="C318" s="6"/>
      <c r="D318" s="6" t="s">
        <v>233</v>
      </c>
      <c r="E318" s="10">
        <f>E319</f>
        <v>7051.8</v>
      </c>
      <c r="F318" s="10">
        <f>F319</f>
        <v>7056.4</v>
      </c>
      <c r="G318" s="10">
        <f>G319</f>
        <v>7119.6</v>
      </c>
    </row>
    <row r="319" spans="1:7" ht="15.75" customHeight="1">
      <c r="A319" s="5">
        <v>1102</v>
      </c>
      <c r="B319" s="5"/>
      <c r="C319" s="5"/>
      <c r="D319" s="3" t="s">
        <v>234</v>
      </c>
      <c r="E319" s="11">
        <f>E322+E324+E326++E328</f>
        <v>7051.8</v>
      </c>
      <c r="F319" s="11">
        <f>F322+F324+F326++F328</f>
        <v>7056.4</v>
      </c>
      <c r="G319" s="11">
        <f>G322+G324+G326++G328</f>
        <v>7119.6</v>
      </c>
    </row>
    <row r="320" spans="1:7" ht="63.75">
      <c r="A320" s="5">
        <v>1102</v>
      </c>
      <c r="B320" s="5" t="s">
        <v>419</v>
      </c>
      <c r="C320" s="17"/>
      <c r="D320" s="3" t="s">
        <v>420</v>
      </c>
      <c r="E320" s="11">
        <f>E321</f>
        <v>7051.8</v>
      </c>
      <c r="F320" s="11">
        <f>F321</f>
        <v>7056.4</v>
      </c>
      <c r="G320" s="11">
        <f>G321</f>
        <v>7119.6</v>
      </c>
    </row>
    <row r="321" spans="1:7" ht="38.25">
      <c r="A321" s="5">
        <v>1102</v>
      </c>
      <c r="B321" s="5" t="s">
        <v>421</v>
      </c>
      <c r="C321" s="17"/>
      <c r="D321" s="3" t="s">
        <v>422</v>
      </c>
      <c r="E321" s="11">
        <f>E322+E328</f>
        <v>7051.8</v>
      </c>
      <c r="F321" s="11">
        <f>F322+F328</f>
        <v>7056.4</v>
      </c>
      <c r="G321" s="11">
        <f>G322+G328</f>
        <v>7119.6</v>
      </c>
    </row>
    <row r="322" spans="1:7" ht="25.5">
      <c r="A322" s="5" t="s">
        <v>7</v>
      </c>
      <c r="B322" s="5" t="s">
        <v>418</v>
      </c>
      <c r="C322" s="5"/>
      <c r="D322" s="3" t="s">
        <v>2</v>
      </c>
      <c r="E322" s="11">
        <f>E323</f>
        <v>7015.3</v>
      </c>
      <c r="F322" s="11">
        <f>F323</f>
        <v>7019.9</v>
      </c>
      <c r="G322" s="11">
        <f>G323</f>
        <v>7083.1</v>
      </c>
    </row>
    <row r="323" spans="1:7" ht="38.25">
      <c r="A323" s="5" t="s">
        <v>7</v>
      </c>
      <c r="B323" s="5" t="s">
        <v>418</v>
      </c>
      <c r="C323" s="5" t="s">
        <v>3</v>
      </c>
      <c r="D323" s="3" t="s">
        <v>291</v>
      </c>
      <c r="E323" s="11">
        <v>7015.3</v>
      </c>
      <c r="F323" s="11">
        <v>7019.9</v>
      </c>
      <c r="G323" s="11">
        <v>7083.1</v>
      </c>
    </row>
    <row r="324" spans="1:7" ht="25.5" hidden="1">
      <c r="A324" s="5" t="s">
        <v>7</v>
      </c>
      <c r="B324" s="5" t="s">
        <v>418</v>
      </c>
      <c r="C324" s="5"/>
      <c r="D324" s="3" t="s">
        <v>4</v>
      </c>
      <c r="E324" s="11">
        <v>0</v>
      </c>
      <c r="F324" s="11">
        <v>0</v>
      </c>
      <c r="G324" s="11">
        <v>0</v>
      </c>
    </row>
    <row r="325" spans="1:7" ht="38.25" hidden="1">
      <c r="A325" s="5" t="s">
        <v>7</v>
      </c>
      <c r="B325" s="5" t="s">
        <v>418</v>
      </c>
      <c r="C325" s="5" t="s">
        <v>3</v>
      </c>
      <c r="D325" s="3" t="s">
        <v>225</v>
      </c>
      <c r="E325" s="11">
        <v>0</v>
      </c>
      <c r="F325" s="11">
        <v>0</v>
      </c>
      <c r="G325" s="11">
        <v>0</v>
      </c>
    </row>
    <row r="326" spans="1:7" ht="38.25" hidden="1">
      <c r="A326" s="5" t="s">
        <v>7</v>
      </c>
      <c r="B326" s="5" t="s">
        <v>418</v>
      </c>
      <c r="C326" s="5"/>
      <c r="D326" s="3" t="s">
        <v>5</v>
      </c>
      <c r="E326" s="11">
        <v>0</v>
      </c>
      <c r="F326" s="11">
        <v>0</v>
      </c>
      <c r="G326" s="11">
        <v>0</v>
      </c>
    </row>
    <row r="327" spans="1:7" ht="38.25" hidden="1">
      <c r="A327" s="5" t="s">
        <v>7</v>
      </c>
      <c r="B327" s="5" t="s">
        <v>418</v>
      </c>
      <c r="C327" s="5" t="s">
        <v>3</v>
      </c>
      <c r="D327" s="3" t="s">
        <v>225</v>
      </c>
      <c r="E327" s="11">
        <v>0</v>
      </c>
      <c r="F327" s="11">
        <v>0</v>
      </c>
      <c r="G327" s="11">
        <v>0</v>
      </c>
    </row>
    <row r="328" spans="1:7" ht="25.5">
      <c r="A328" s="5" t="s">
        <v>7</v>
      </c>
      <c r="B328" s="5" t="s">
        <v>418</v>
      </c>
      <c r="C328" s="5"/>
      <c r="D328" s="3" t="s">
        <v>6</v>
      </c>
      <c r="E328" s="11">
        <f>E329</f>
        <v>36.5</v>
      </c>
      <c r="F328" s="11">
        <f>F329</f>
        <v>36.5</v>
      </c>
      <c r="G328" s="11">
        <f>G329</f>
        <v>36.5</v>
      </c>
    </row>
    <row r="329" spans="1:7" ht="38.25">
      <c r="A329" s="5" t="s">
        <v>7</v>
      </c>
      <c r="B329" s="5" t="s">
        <v>418</v>
      </c>
      <c r="C329" s="5" t="s">
        <v>3</v>
      </c>
      <c r="D329" s="3" t="s">
        <v>291</v>
      </c>
      <c r="E329" s="11">
        <v>36.5</v>
      </c>
      <c r="F329" s="11">
        <v>36.5</v>
      </c>
      <c r="G329" s="11">
        <v>36.5</v>
      </c>
    </row>
    <row r="330" spans="1:7" ht="12.75">
      <c r="A330" s="7" t="s">
        <v>254</v>
      </c>
      <c r="B330" s="6"/>
      <c r="C330" s="6"/>
      <c r="D330" s="6" t="s">
        <v>255</v>
      </c>
      <c r="E330" s="10">
        <f>E331+E336</f>
        <v>2459</v>
      </c>
      <c r="F330" s="10">
        <f>F331+F336</f>
        <v>2460</v>
      </c>
      <c r="G330" s="10">
        <f>G331+G336</f>
        <v>2460</v>
      </c>
    </row>
    <row r="331" spans="1:7" ht="12.75">
      <c r="A331" s="5" t="s">
        <v>164</v>
      </c>
      <c r="B331" s="5"/>
      <c r="C331" s="5"/>
      <c r="D331" s="3" t="s">
        <v>256</v>
      </c>
      <c r="E331" s="11" t="str">
        <f>E334</f>
        <v>1969,0</v>
      </c>
      <c r="F331" s="11" t="str">
        <f>F334</f>
        <v>1970,0</v>
      </c>
      <c r="G331" s="11" t="str">
        <f>G334</f>
        <v>1970,0</v>
      </c>
    </row>
    <row r="332" spans="1:7" ht="63.75">
      <c r="A332" s="5" t="s">
        <v>164</v>
      </c>
      <c r="B332" s="5" t="s">
        <v>336</v>
      </c>
      <c r="C332" s="17"/>
      <c r="D332" s="3" t="s">
        <v>337</v>
      </c>
      <c r="E332" s="11" t="str">
        <f aca="true" t="shared" si="20" ref="E332:G334">E333</f>
        <v>1969,0</v>
      </c>
      <c r="F332" s="11" t="str">
        <f t="shared" si="20"/>
        <v>1970,0</v>
      </c>
      <c r="G332" s="11" t="str">
        <f t="shared" si="20"/>
        <v>1970,0</v>
      </c>
    </row>
    <row r="333" spans="1:7" ht="51">
      <c r="A333" s="5" t="s">
        <v>164</v>
      </c>
      <c r="B333" s="5" t="s">
        <v>423</v>
      </c>
      <c r="C333" s="17"/>
      <c r="D333" s="3" t="s">
        <v>424</v>
      </c>
      <c r="E333" s="11" t="str">
        <f t="shared" si="20"/>
        <v>1969,0</v>
      </c>
      <c r="F333" s="11" t="str">
        <f t="shared" si="20"/>
        <v>1970,0</v>
      </c>
      <c r="G333" s="11" t="str">
        <f t="shared" si="20"/>
        <v>1970,0</v>
      </c>
    </row>
    <row r="334" spans="1:7" ht="51">
      <c r="A334" s="5" t="s">
        <v>164</v>
      </c>
      <c r="B334" s="5" t="s">
        <v>165</v>
      </c>
      <c r="C334" s="5"/>
      <c r="D334" s="3" t="s">
        <v>166</v>
      </c>
      <c r="E334" s="11" t="str">
        <f t="shared" si="20"/>
        <v>1969,0</v>
      </c>
      <c r="F334" s="11" t="str">
        <f t="shared" si="20"/>
        <v>1970,0</v>
      </c>
      <c r="G334" s="11" t="str">
        <f t="shared" si="20"/>
        <v>1970,0</v>
      </c>
    </row>
    <row r="335" spans="1:7" ht="38.25">
      <c r="A335" s="5" t="s">
        <v>164</v>
      </c>
      <c r="B335" s="5" t="s">
        <v>165</v>
      </c>
      <c r="C335" s="5" t="s">
        <v>3</v>
      </c>
      <c r="D335" s="3" t="s">
        <v>291</v>
      </c>
      <c r="E335" s="11" t="s">
        <v>304</v>
      </c>
      <c r="F335" s="11" t="s">
        <v>305</v>
      </c>
      <c r="G335" s="11" t="s">
        <v>305</v>
      </c>
    </row>
    <row r="336" spans="1:7" ht="25.5">
      <c r="A336" s="5" t="s">
        <v>257</v>
      </c>
      <c r="B336" s="5"/>
      <c r="C336" s="5"/>
      <c r="D336" s="3" t="s">
        <v>258</v>
      </c>
      <c r="E336" s="11" t="str">
        <f>E339</f>
        <v>490,0</v>
      </c>
      <c r="F336" s="11" t="str">
        <f>F339</f>
        <v>490,0</v>
      </c>
      <c r="G336" s="11" t="str">
        <f>G339</f>
        <v>490,0</v>
      </c>
    </row>
    <row r="337" spans="1:7" ht="63.75">
      <c r="A337" s="5" t="s">
        <v>257</v>
      </c>
      <c r="B337" s="5" t="s">
        <v>336</v>
      </c>
      <c r="C337" s="17"/>
      <c r="D337" s="3" t="s">
        <v>337</v>
      </c>
      <c r="E337" s="11" t="str">
        <f aca="true" t="shared" si="21" ref="E337:G339">E338</f>
        <v>490,0</v>
      </c>
      <c r="F337" s="11" t="str">
        <f t="shared" si="21"/>
        <v>490,0</v>
      </c>
      <c r="G337" s="11" t="str">
        <f t="shared" si="21"/>
        <v>490,0</v>
      </c>
    </row>
    <row r="338" spans="1:7" ht="51">
      <c r="A338" s="5" t="s">
        <v>257</v>
      </c>
      <c r="B338" s="5" t="s">
        <v>423</v>
      </c>
      <c r="C338" s="17"/>
      <c r="D338" s="3" t="s">
        <v>424</v>
      </c>
      <c r="E338" s="11" t="str">
        <f t="shared" si="21"/>
        <v>490,0</v>
      </c>
      <c r="F338" s="11" t="str">
        <f t="shared" si="21"/>
        <v>490,0</v>
      </c>
      <c r="G338" s="11" t="str">
        <f t="shared" si="21"/>
        <v>490,0</v>
      </c>
    </row>
    <row r="339" spans="1:7" ht="39" customHeight="1">
      <c r="A339" s="5" t="s">
        <v>257</v>
      </c>
      <c r="B339" s="5" t="s">
        <v>335</v>
      </c>
      <c r="C339" s="5"/>
      <c r="D339" s="3" t="s">
        <v>167</v>
      </c>
      <c r="E339" s="11" t="str">
        <f t="shared" si="21"/>
        <v>490,0</v>
      </c>
      <c r="F339" s="11" t="str">
        <f t="shared" si="21"/>
        <v>490,0</v>
      </c>
      <c r="G339" s="11" t="str">
        <f t="shared" si="21"/>
        <v>490,0</v>
      </c>
    </row>
    <row r="340" spans="1:7" ht="38.25">
      <c r="A340" s="5" t="s">
        <v>257</v>
      </c>
      <c r="B340" s="5" t="s">
        <v>335</v>
      </c>
      <c r="C340" s="5">
        <v>600</v>
      </c>
      <c r="D340" s="3" t="s">
        <v>291</v>
      </c>
      <c r="E340" s="11" t="s">
        <v>303</v>
      </c>
      <c r="F340" s="11" t="s">
        <v>303</v>
      </c>
      <c r="G340" s="11" t="s">
        <v>303</v>
      </c>
    </row>
    <row r="341" spans="1:7" ht="35.25" customHeight="1">
      <c r="A341" s="7">
        <v>1300</v>
      </c>
      <c r="B341" s="6"/>
      <c r="C341" s="6"/>
      <c r="D341" s="6" t="s">
        <v>205</v>
      </c>
      <c r="E341" s="10">
        <f>E342</f>
        <v>1264.3</v>
      </c>
      <c r="F341" s="10" t="str">
        <f>F342</f>
        <v>541,0</v>
      </c>
      <c r="G341" s="10" t="str">
        <f>G342</f>
        <v>0,0</v>
      </c>
    </row>
    <row r="342" spans="1:7" ht="26.25" customHeight="1">
      <c r="A342" s="5" t="s">
        <v>174</v>
      </c>
      <c r="B342" s="5"/>
      <c r="C342" s="5"/>
      <c r="D342" s="3" t="s">
        <v>206</v>
      </c>
      <c r="E342" s="11">
        <f>E346</f>
        <v>1264.3</v>
      </c>
      <c r="F342" s="11" t="str">
        <f>F346</f>
        <v>541,0</v>
      </c>
      <c r="G342" s="11" t="str">
        <f>G346</f>
        <v>0,0</v>
      </c>
    </row>
    <row r="343" spans="1:7" ht="51">
      <c r="A343" s="5" t="s">
        <v>174</v>
      </c>
      <c r="B343" s="24" t="s">
        <v>347</v>
      </c>
      <c r="C343" s="25"/>
      <c r="D343" s="2" t="s">
        <v>348</v>
      </c>
      <c r="E343" s="11">
        <f aca="true" t="shared" si="22" ref="E343:G344">E344</f>
        <v>1264.3</v>
      </c>
      <c r="F343" s="11" t="str">
        <f t="shared" si="22"/>
        <v>541,0</v>
      </c>
      <c r="G343" s="11" t="str">
        <f t="shared" si="22"/>
        <v>0,0</v>
      </c>
    </row>
    <row r="344" spans="1:7" ht="51">
      <c r="A344" s="5" t="s">
        <v>174</v>
      </c>
      <c r="B344" s="5" t="s">
        <v>349</v>
      </c>
      <c r="C344" s="17"/>
      <c r="D344" s="3" t="s">
        <v>350</v>
      </c>
      <c r="E344" s="11">
        <f t="shared" si="22"/>
        <v>1264.3</v>
      </c>
      <c r="F344" s="11" t="str">
        <f t="shared" si="22"/>
        <v>541,0</v>
      </c>
      <c r="G344" s="11" t="str">
        <f t="shared" si="22"/>
        <v>0,0</v>
      </c>
    </row>
    <row r="345" spans="1:7" ht="25.5">
      <c r="A345" s="5" t="s">
        <v>174</v>
      </c>
      <c r="B345" s="5" t="s">
        <v>262</v>
      </c>
      <c r="C345" s="5"/>
      <c r="D345" s="3" t="s">
        <v>175</v>
      </c>
      <c r="E345" s="11">
        <v>1264.3</v>
      </c>
      <c r="F345" s="11" t="s">
        <v>306</v>
      </c>
      <c r="G345" s="11" t="s">
        <v>307</v>
      </c>
    </row>
    <row r="346" spans="1:7" ht="25.5">
      <c r="A346" s="5" t="s">
        <v>174</v>
      </c>
      <c r="B346" s="5" t="s">
        <v>262</v>
      </c>
      <c r="C346" s="5" t="s">
        <v>30</v>
      </c>
      <c r="D346" s="3" t="s">
        <v>187</v>
      </c>
      <c r="E346" s="11">
        <v>1264.3</v>
      </c>
      <c r="F346" s="11" t="s">
        <v>306</v>
      </c>
      <c r="G346" s="11" t="s">
        <v>307</v>
      </c>
    </row>
    <row r="347" spans="1:7" ht="66.75" customHeight="1">
      <c r="A347" s="7" t="s">
        <v>188</v>
      </c>
      <c r="B347" s="6"/>
      <c r="C347" s="6"/>
      <c r="D347" s="6" t="s">
        <v>207</v>
      </c>
      <c r="E347" s="10">
        <f>E348</f>
        <v>20054.9</v>
      </c>
      <c r="F347" s="10">
        <f>F348</f>
        <v>16298.7</v>
      </c>
      <c r="G347" s="10">
        <f>G348</f>
        <v>12498.2</v>
      </c>
    </row>
    <row r="348" spans="1:7" ht="14.25" customHeight="1">
      <c r="A348" s="5" t="s">
        <v>268</v>
      </c>
      <c r="B348" s="5"/>
      <c r="C348" s="5"/>
      <c r="D348" s="3" t="s">
        <v>267</v>
      </c>
      <c r="E348" s="11">
        <f>E351</f>
        <v>20054.9</v>
      </c>
      <c r="F348" s="11">
        <f>F351</f>
        <v>16298.7</v>
      </c>
      <c r="G348" s="11">
        <f>G351</f>
        <v>12498.2</v>
      </c>
    </row>
    <row r="349" spans="1:7" ht="51">
      <c r="A349" s="5" t="s">
        <v>268</v>
      </c>
      <c r="B349" s="17" t="s">
        <v>347</v>
      </c>
      <c r="C349" s="25"/>
      <c r="D349" s="2" t="s">
        <v>348</v>
      </c>
      <c r="E349" s="11">
        <f aca="true" t="shared" si="23" ref="E349:G351">E350</f>
        <v>20054.9</v>
      </c>
      <c r="F349" s="11">
        <f t="shared" si="23"/>
        <v>16298.7</v>
      </c>
      <c r="G349" s="11">
        <f t="shared" si="23"/>
        <v>12498.2</v>
      </c>
    </row>
    <row r="350" spans="1:7" ht="38.25">
      <c r="A350" s="5" t="s">
        <v>268</v>
      </c>
      <c r="B350" s="17" t="s">
        <v>425</v>
      </c>
      <c r="C350" s="26"/>
      <c r="D350" s="3" t="s">
        <v>426</v>
      </c>
      <c r="E350" s="11">
        <f t="shared" si="23"/>
        <v>20054.9</v>
      </c>
      <c r="F350" s="11">
        <f t="shared" si="23"/>
        <v>16298.7</v>
      </c>
      <c r="G350" s="11">
        <f t="shared" si="23"/>
        <v>12498.2</v>
      </c>
    </row>
    <row r="351" spans="1:7" ht="63.75">
      <c r="A351" s="5" t="s">
        <v>268</v>
      </c>
      <c r="B351" s="5" t="s">
        <v>327</v>
      </c>
      <c r="C351" s="5"/>
      <c r="D351" s="3" t="s">
        <v>176</v>
      </c>
      <c r="E351" s="11">
        <f t="shared" si="23"/>
        <v>20054.9</v>
      </c>
      <c r="F351" s="11">
        <f t="shared" si="23"/>
        <v>16298.7</v>
      </c>
      <c r="G351" s="11">
        <f t="shared" si="23"/>
        <v>12498.2</v>
      </c>
    </row>
    <row r="352" spans="1:7" ht="18.75" customHeight="1">
      <c r="A352" s="5" t="s">
        <v>268</v>
      </c>
      <c r="B352" s="5" t="s">
        <v>327</v>
      </c>
      <c r="C352" s="5" t="s">
        <v>61</v>
      </c>
      <c r="D352" s="3" t="s">
        <v>189</v>
      </c>
      <c r="E352" s="11">
        <v>20054.9</v>
      </c>
      <c r="F352" s="11">
        <v>16298.7</v>
      </c>
      <c r="G352" s="11">
        <v>12498.2</v>
      </c>
    </row>
    <row r="353" spans="1:7" ht="12.75" hidden="1">
      <c r="A353" s="7" t="s">
        <v>193</v>
      </c>
      <c r="B353" s="27"/>
      <c r="C353" s="6"/>
      <c r="D353" s="6" t="s">
        <v>208</v>
      </c>
      <c r="E353" s="10" t="str">
        <f>E354</f>
        <v>0,0</v>
      </c>
      <c r="F353" s="10" t="str">
        <f>F354</f>
        <v>0</v>
      </c>
      <c r="G353" s="10" t="str">
        <f>G354</f>
        <v>0</v>
      </c>
    </row>
    <row r="354" spans="1:7" ht="12.75" hidden="1">
      <c r="A354" s="5" t="s">
        <v>192</v>
      </c>
      <c r="B354" s="5"/>
      <c r="C354" s="5"/>
      <c r="D354" s="3" t="s">
        <v>186</v>
      </c>
      <c r="E354" s="11" t="str">
        <f>E356</f>
        <v>0,0</v>
      </c>
      <c r="F354" s="11" t="str">
        <f>F356</f>
        <v>0</v>
      </c>
      <c r="G354" s="11" t="str">
        <f>G356</f>
        <v>0</v>
      </c>
    </row>
    <row r="355" spans="1:7" ht="25.5" hidden="1">
      <c r="A355" s="17">
        <v>9999</v>
      </c>
      <c r="B355" s="22" t="s">
        <v>318</v>
      </c>
      <c r="C355" s="23"/>
      <c r="D355" s="3" t="s">
        <v>319</v>
      </c>
      <c r="E355" s="11" t="s">
        <v>307</v>
      </c>
      <c r="F355" s="11" t="s">
        <v>1</v>
      </c>
      <c r="G355" s="11" t="s">
        <v>1</v>
      </c>
    </row>
    <row r="356" spans="1:7" ht="12.75" hidden="1">
      <c r="A356" s="5">
        <v>9999</v>
      </c>
      <c r="B356" s="5">
        <v>9990000</v>
      </c>
      <c r="C356" s="5"/>
      <c r="D356" s="3" t="s">
        <v>186</v>
      </c>
      <c r="E356" s="11" t="s">
        <v>307</v>
      </c>
      <c r="F356" s="11" t="s">
        <v>1</v>
      </c>
      <c r="G356" s="11" t="s">
        <v>1</v>
      </c>
    </row>
    <row r="357" spans="1:7" ht="12.75" hidden="1">
      <c r="A357" s="5">
        <v>9999</v>
      </c>
      <c r="B357" s="5">
        <v>9990000</v>
      </c>
      <c r="C357" s="5">
        <v>800</v>
      </c>
      <c r="D357" s="3" t="s">
        <v>191</v>
      </c>
      <c r="E357" s="11" t="s">
        <v>307</v>
      </c>
      <c r="F357" s="11" t="s">
        <v>1</v>
      </c>
      <c r="G357" s="11" t="s">
        <v>1</v>
      </c>
    </row>
  </sheetData>
  <mergeCells count="7">
    <mergeCell ref="A5:G5"/>
    <mergeCell ref="A6:G6"/>
    <mergeCell ref="A8:G8"/>
    <mergeCell ref="A1:G1"/>
    <mergeCell ref="A2:G2"/>
    <mergeCell ref="A3:G3"/>
    <mergeCell ref="A4:G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2013-11-15T09:31:16Z</cp:lastPrinted>
  <dcterms:created xsi:type="dcterms:W3CDTF">2013-11-08T07:48:39Z</dcterms:created>
  <dcterms:modified xsi:type="dcterms:W3CDTF">2013-12-25T14:19:27Z</dcterms:modified>
  <cp:category/>
  <cp:version/>
  <cp:contentType/>
  <cp:contentStatus/>
</cp:coreProperties>
</file>