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195" windowHeight="12780" tabRatio="754" activeTab="0"/>
  </bookViews>
  <sheets>
    <sheet name="КЦСР ППП" sheetId="1" r:id="rId1"/>
    <sheet name="КЦСР ППП (2)" sheetId="2" r:id="rId2"/>
  </sheets>
  <definedNames>
    <definedName name="_xlnm.Print_Titles" localSheetId="0">'КЦСР ППП'!$11:$11</definedName>
    <definedName name="_xlnm.Print_Titles" localSheetId="1">'КЦСР ППП (2)'!$11:$11</definedName>
  </definedNames>
  <calcPr fullCalcOnLoad="1"/>
</workbook>
</file>

<file path=xl/sharedStrings.xml><?xml version="1.0" encoding="utf-8"?>
<sst xmlns="http://schemas.openxmlformats.org/spreadsheetml/2006/main" count="958" uniqueCount="323">
  <si>
    <t>КЦСР</t>
  </si>
  <si>
    <t>Финансовое обеспечение физической культуры и спорта</t>
  </si>
  <si>
    <t>0302221</t>
  </si>
  <si>
    <t>Приобретение спортивного инвентаря в  учреждения физической  культуры и спорта</t>
  </si>
  <si>
    <t>Проведение противопожарных мероприятий   муниципальных учреждений физической культуры и спорта</t>
  </si>
  <si>
    <t>0302222</t>
  </si>
  <si>
    <t>Проведение спортивных мероприятий  среди поселений Западнодвинского района</t>
  </si>
  <si>
    <t>0212302</t>
  </si>
  <si>
    <t>Финансовое обеспечение библиотечной деятельности</t>
  </si>
  <si>
    <t>Финансовое обеспечение музейной  деятельности</t>
  </si>
  <si>
    <t>0212303</t>
  </si>
  <si>
    <t>Проведение текущего ремонта зданий и помещений муниципальных учреждений культуры библиотечного типа</t>
  </si>
  <si>
    <t>0212321</t>
  </si>
  <si>
    <t xml:space="preserve">  Проведение противопожарных мероприятий   муниципальных учреждений культуры библиотечного типа</t>
  </si>
  <si>
    <t>0212322</t>
  </si>
  <si>
    <t>Оснащение современным оборудованием и музыкальными инструментами клубных  учреждений культуры</t>
  </si>
  <si>
    <t>0212323</t>
  </si>
  <si>
    <t>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Западнодвинского района»</t>
  </si>
  <si>
    <t>«Финансовое обеспечение муниципальных услуг, оказываемых учреждениями дошкольного образования в рамках муниципального задания»</t>
  </si>
  <si>
    <t>"Финансирование учреждений дошкольного образования на иные цели"</t>
  </si>
  <si>
    <t>«Финансовое обеспечение муниципального задания на оказание муниципальных услуг (выполнение работ) муниципальными бюджетными общеобразовательными учреждениями»</t>
  </si>
  <si>
    <t>"Использование  субсидий из местного бюджета для обеспечения подвоза учащихся, проживающих в сельской местности, к месту обучения и обратно».</t>
  </si>
  <si>
    <t>"Использование  субсидий из областного бюджета для обеспечения подвоза учащихся, проживающих в сельской местности, к месту обучения и обратно».</t>
  </si>
  <si>
    <t xml:space="preserve"> Обеспечение льготного проезда учащихся к мечту учебы и обратно за счет средств областного  бюджета</t>
  </si>
  <si>
    <t xml:space="preserve">«Финансовое обеспечение муниципального задания на оказание муниципальных услуг (выполнение работ) муниципальными бюджетными учреждениями дополнительного образования». </t>
  </si>
  <si>
    <t xml:space="preserve">«Финансирование учреждения дополнительного образования на иные цели» </t>
  </si>
  <si>
    <t>0117501</t>
  </si>
  <si>
    <t>0117601</t>
  </si>
  <si>
    <t>0112103</t>
  </si>
  <si>
    <t>0112204</t>
  </si>
  <si>
    <t xml:space="preserve">«Получение и использование   субсидии на организацию обеспечения горячим питанием учащихся начальных классов общеобразовательных учреждений за счет областного бюджета". </t>
  </si>
  <si>
    <t>0127201</t>
  </si>
  <si>
    <t>0122202</t>
  </si>
  <si>
    <t>0122203</t>
  </si>
  <si>
    <t>0127602</t>
  </si>
  <si>
    <t>0122105</t>
  </si>
  <si>
    <t>0122206</t>
  </si>
  <si>
    <t>0122221</t>
  </si>
  <si>
    <t>0127204</t>
  </si>
  <si>
    <t>0121023</t>
  </si>
  <si>
    <t>0127231</t>
  </si>
  <si>
    <t>0132101</t>
  </si>
  <si>
    <t>0132202</t>
  </si>
  <si>
    <t>0147202</t>
  </si>
  <si>
    <t>0142202</t>
  </si>
  <si>
    <t>наименование</t>
  </si>
  <si>
    <t>«Организация, открытие и финансирование летних оздоровительных лагерей всех видов при образовательных учреждениях района за счет средст областного бюджета"</t>
  </si>
  <si>
    <t>«Организация  и финасирование занятости подростков в летний период за счет местного бюджета».</t>
  </si>
  <si>
    <t>0222102</t>
  </si>
  <si>
    <t>Проведение  текущих  ремонтных работ зданий и помещений клубных учреждений культуры района</t>
  </si>
  <si>
    <t>0222221</t>
  </si>
  <si>
    <r>
      <rPr>
        <sz val="10"/>
        <rFont val="Times New Roman"/>
        <family val="1"/>
      </rPr>
      <t>Оснащение современным оборудованием и музыкальными инструментами клубных  учреждений культуры</t>
    </r>
  </si>
  <si>
    <t>0222223</t>
  </si>
  <si>
    <t>0222222</t>
  </si>
  <si>
    <r>
      <rPr>
        <sz val="10"/>
        <rFont val="Times New Roman"/>
        <family val="1"/>
      </rPr>
      <t>Проведение противопожарных мероприятий в учреждениях культуры</t>
    </r>
  </si>
  <si>
    <t>0222224</t>
  </si>
  <si>
    <t xml:space="preserve">Обеспечение условий для организации учебного процесса </t>
  </si>
  <si>
    <t>0232101</t>
  </si>
  <si>
    <t>0232221</t>
  </si>
  <si>
    <t>0232222</t>
  </si>
  <si>
    <t>Курсы  повышения квалификации</t>
  </si>
  <si>
    <t>0232231</t>
  </si>
  <si>
    <t>Мероприятия направленные на развитие художественного творчества молодежи</t>
  </si>
  <si>
    <t>0411001</t>
  </si>
  <si>
    <t>Мероприятия  направленные на профилактику асоциальных явлений</t>
  </si>
  <si>
    <t>0411021</t>
  </si>
  <si>
    <t xml:space="preserve">Мероприятия  посвященные памятным датам и праздникам </t>
  </si>
  <si>
    <t>0411031</t>
  </si>
  <si>
    <t>Мероприятия, направленные на воспитание личности гражданина- патриота  Родины</t>
  </si>
  <si>
    <t>Мероприятия, направленные на развитие способностей к проявлению любви к Родине</t>
  </si>
  <si>
    <t>0421001</t>
  </si>
  <si>
    <t>0421021</t>
  </si>
  <si>
    <t>0431001</t>
  </si>
  <si>
    <t>0431021</t>
  </si>
  <si>
    <t>0431031</t>
  </si>
  <si>
    <t>Мероприятия, направленные на оказание комплексной психолого-педагогической, медико-социальной, социально- правовой поддержки несовершеннолетним за счет средств местного бюджета</t>
  </si>
  <si>
    <t>Мероприятия, направленные на обеспечение труда, досуга и отдыха подростков за счет средств местного бюджета</t>
  </si>
  <si>
    <t>Мероприятия, направленные на профилактику правонарушений и преступлений за счет средств местного бюджета</t>
  </si>
  <si>
    <t>"Обеспечение деятельности муниципальной комиссии по делам несовершеннолетних и защите их прав за счет средств областного бюджета"</t>
  </si>
  <si>
    <t>0437502</t>
  </si>
  <si>
    <t>0447511</t>
  </si>
  <si>
    <t>0445082</t>
  </si>
  <si>
    <t>0451001</t>
  </si>
  <si>
    <t>0451002</t>
  </si>
  <si>
    <t>0451003</t>
  </si>
  <si>
    <t>«Компенсационные выплаты по образовательному кредиту молодым специалистам в отрасли здравоохранения»</t>
  </si>
  <si>
    <t>0451021</t>
  </si>
  <si>
    <t>0451022</t>
  </si>
  <si>
    <t>«Оплата найма жилья молодым специалистам в отрасли образования»</t>
  </si>
  <si>
    <t xml:space="preserve"> «Оплата найма жилья молодым специалистам в отрасли здравоохранения»</t>
  </si>
  <si>
    <t>007</t>
  </si>
  <si>
    <t>"Выплата ежемесячной доплаты к государственной  пенсии лицам, замещавшим муниципальные должности и должности муниципальной службы Западнодвинского района"</t>
  </si>
  <si>
    <t>"Выплата ежемесячной доплаты к государственной пенсии лицам, которым присвоено звание "Почётный гражданин Западнодвинского района"</t>
  </si>
  <si>
    <t>0468001</t>
  </si>
  <si>
    <t>0468002</t>
  </si>
  <si>
    <t>0472203</t>
  </si>
  <si>
    <t>0477651</t>
  </si>
  <si>
    <t>0511001</t>
  </si>
  <si>
    <t xml:space="preserve"> «Проведение совещаний, конкурсов, круглых столов, конференций и других мероприятий по актуальным проблемам предпринимательства»</t>
  </si>
  <si>
    <t>0521001</t>
  </si>
  <si>
    <t>0527436</t>
  </si>
  <si>
    <t>0537899</t>
  </si>
  <si>
    <t xml:space="preserve"> «Субвенция на содержание дорог  общего пользования регионального значения 3-го класса»</t>
  </si>
  <si>
    <t>0541002</t>
  </si>
  <si>
    <t xml:space="preserve"> «Издание рекламно-информационных материалов о туристских ресурсах Западнодвинского района»</t>
  </si>
  <si>
    <t>0551023</t>
  </si>
  <si>
    <t>0551033</t>
  </si>
  <si>
    <t>"Долевое софинансирование участников программы по улучшению жилищных условий граждан, проживающих в сельской местности</t>
  </si>
  <si>
    <t>050</t>
  </si>
  <si>
    <t>0561001</t>
  </si>
  <si>
    <t>0561002</t>
  </si>
  <si>
    <t>0561003</t>
  </si>
  <si>
    <t>0561004</t>
  </si>
  <si>
    <t>0561005</t>
  </si>
  <si>
    <t>0561021</t>
  </si>
  <si>
    <t>0561022</t>
  </si>
  <si>
    <t>0561031</t>
  </si>
  <si>
    <t>0561042</t>
  </si>
  <si>
    <t>0599150</t>
  </si>
  <si>
    <t>0611001</t>
  </si>
  <si>
    <t xml:space="preserve">  «Организация работы добровольных народных дружин в городе Западная Двина, поселке Старая Торопа, село Ильино»</t>
  </si>
  <si>
    <t>0631001</t>
  </si>
  <si>
    <r>
      <t xml:space="preserve"> </t>
    </r>
    <r>
      <rPr>
        <sz val="12"/>
        <rFont val="Times New Roman"/>
        <family val="1"/>
      </rPr>
      <t>«Создание материальных и финансовых резервов по предупреждению и ликвидации ЧС на территории Западнодвинского района».</t>
    </r>
  </si>
  <si>
    <t>0641001</t>
  </si>
  <si>
    <t xml:space="preserve"> "Мероприятия, направленные на профилактику наркомании и пропаганду ЗОЖ"</t>
  </si>
  <si>
    <r>
      <t xml:space="preserve"> </t>
    </r>
    <r>
      <rPr>
        <sz val="12"/>
        <rFont val="Times New Roman"/>
        <family val="1"/>
      </rPr>
      <t>"Мероприятия, направленные на повышение эффективности оказания наркологической помощи"</t>
    </r>
  </si>
  <si>
    <t>0651022</t>
  </si>
  <si>
    <t xml:space="preserve"> «Проведение акций «Внимание – дети» привлечение средств массовой информации к проведению профилактических акций»</t>
  </si>
  <si>
    <t>0651023</t>
  </si>
  <si>
    <r>
      <t xml:space="preserve"> "</t>
    </r>
    <r>
      <rPr>
        <sz val="12"/>
        <rFont val="Times New Roman"/>
        <family val="1"/>
      </rPr>
      <t>Проведение районных мероприятий с детьми конкурс «Безопасное колесо»</t>
    </r>
  </si>
  <si>
    <t>0651024</t>
  </si>
  <si>
    <t>«Приобретение информационно-пропагандистской литературы по безопасности дорожного движения»</t>
  </si>
  <si>
    <t>0662303</t>
  </si>
  <si>
    <t>«Обеспечение деятельности Единой дежурно-диспетчерской службы Западнодвинского района»</t>
  </si>
  <si>
    <t>0677541</t>
  </si>
  <si>
    <t xml:space="preserve"> Осуществление организационно-технического обеспечения деятельности административной комиссии за счет субвенции, выделяемой из областного бюджета на осуществление государственных полномочий</t>
  </si>
  <si>
    <t>0715903</t>
  </si>
  <si>
    <t xml:space="preserve"> "Обеспечение деятельности Отдела записи актов гражданского состояния администрации Западнодвинского района Тверской области за счёт средств федерального бюджета"</t>
  </si>
  <si>
    <t>0722103</t>
  </si>
  <si>
    <t xml:space="preserve"> «Предоставление  субсидий районному телерадиовещанию, освещающему деятельность органов местного самоуправления Западнодвинского района» </t>
  </si>
  <si>
    <t xml:space="preserve"> "Предоставление субсидии на реализацию расходных обязательств  редакции районной газеты «Авангард»"</t>
  </si>
  <si>
    <t xml:space="preserve"> "Обеспечение деятельности МКУ Централизованная бухгалтерия поселений района"</t>
  </si>
  <si>
    <t>0799140</t>
  </si>
  <si>
    <t xml:space="preserve"> Функционирование высшего должностного лица субъекта Российской Федерации и муниципального образования</t>
  </si>
  <si>
    <t>0799150</t>
  </si>
  <si>
    <t xml:space="preserve"> Расходы по центральному аппарату Администрации Западнодвинского района на выполнение муниципальных полномочий Западнодвинского района</t>
  </si>
  <si>
    <t xml:space="preserve"> "Обслуживание муниципального долга Западнодвинского района"</t>
  </si>
  <si>
    <t xml:space="preserve"> "Принятие мер по точечной балансировке бюджетов поселений Западнодвинского района Тверской области через механизм дотации на сбалансированность или прочих межбюджетных трансфертов"</t>
  </si>
  <si>
    <t>0899150</t>
  </si>
  <si>
    <t>Расходы по центральному аппарату Финансового отдела на выполнение муниципальных полномочий Западнодвинского района</t>
  </si>
  <si>
    <t>031</t>
  </si>
  <si>
    <t>9999160</t>
  </si>
  <si>
    <t>9920001</t>
  </si>
  <si>
    <t>Резервные фонды местных администраций</t>
  </si>
  <si>
    <t>Условно-утвержденные расходы</t>
  </si>
  <si>
    <t xml:space="preserve"> «Организация технической инвентаризации и паспортизации объектов недвижимости, находящихся в муниципальной собственности Западнодвинского района»</t>
  </si>
  <si>
    <t>«Проведение оценки рыночной стоимости объектов недвижимости, подлежащих продаже»</t>
  </si>
  <si>
    <t xml:space="preserve"> «Проведение государственной регистрации прав на объекты недвижимости»</t>
  </si>
  <si>
    <t>«Передача неиспользуемого имущества, составляющего казну Западнодвинского района, третьим лицам в установленном законом порядке»</t>
  </si>
  <si>
    <t xml:space="preserve"> «Проведение мероприятий, направленных на снижение задолженности по арендной плате за недвижимое имущество»</t>
  </si>
  <si>
    <t>«Приватизация муниципального имущества Западнодвинского района</t>
  </si>
  <si>
    <t>"Оформление технической документации на объекты муниципального имущества Западнодвинского района"</t>
  </si>
  <si>
    <t>9999165</t>
  </si>
  <si>
    <t>Расходы центрального аппарата органов, невключенных в муниципальные программы Западнодвинского района</t>
  </si>
  <si>
    <t xml:space="preserve">Председатель Собрания депутатов Западнодвинского района </t>
  </si>
  <si>
    <t xml:space="preserve"> «Организация проведения кадастровых работ для обеспечения кадастровыми паспортами земельных участков, находящихся в муниципальной собственности»</t>
  </si>
  <si>
    <t xml:space="preserve"> "Сбор и подготовка документов по земельным участкам для государственной регистрации права муниципальной собственности на землю"</t>
  </si>
  <si>
    <t>СОБРАНИЕ ДЕПУТАТОВ ЗАПАДНОДВИНСКОГО РАЙОНА ТВЕРСКОЙ ОБЛАСТИ</t>
  </si>
  <si>
    <t>ФИНАНСОВЫЙ ОТДЕЛ АДМИНИСТРАЦИИ ЗАПАДНОДВИНСКОГО РАЙОНА ТВЕРСКОЙ ОБЛАСТИ</t>
  </si>
  <si>
    <t>КОМИТЕТ ПО УПРАВЛЕНИЮ ИМУЩЕСТВОМ АДМИНИСТРАЦИИ ЗАПАДНОДВИНСКОГО РАЙОНА ТВЕРСКОЙ ОБЛАСТИ</t>
  </si>
  <si>
    <t>МУНИЦИПАЛЬНОЕ КАЗЕННОЕ УЧРЕЖДЕНИЕ "ОТДЕЛ КУЛЬТУРЫ, ФИЗКУЛЬТУРЫ, СПОРТА И РАБОТЫ С МОЛОДЕЖЬЮ АДМИНИСТРАЦИИ ЗАПАДНОДВИНСКОГО РАЙОНА"</t>
  </si>
  <si>
    <t>Приобретение музыкальных инструментов</t>
  </si>
  <si>
    <r>
      <rPr>
        <sz val="10"/>
        <rFont val="Arial Cyr"/>
        <family val="0"/>
      </rPr>
      <t xml:space="preserve"> Проведение ремонтных работ в ДШИ</t>
    </r>
  </si>
  <si>
    <t>АДМИНИСТРАЦИЯ ЗАПАДНОДВИНСКОГО РАЙОНА ТВЕРСКОЙ ОБЛАСТИ</t>
  </si>
  <si>
    <t>Приобретение сценических костюмов в  клубные  учреждения культуры</t>
  </si>
  <si>
    <t xml:space="preserve"> "Организация транспортного обслуживания населения на маршрутах автомобильного транспорта между поселениями в границах муниципального района Тверской области в соответствии с минимальными социальными требованиями" </t>
  </si>
  <si>
    <t xml:space="preserve"> "Организация транспортного обслуживания населения на межмуниципальных маршрутах перевозок Тверской области, включенных в перечень социальных маршрутов перевозок Тверской области" (областной бюджет финансируется МУП "Западнодвинское АТП")</t>
  </si>
  <si>
    <t>МУНИЦИПАЛЬНОЕ КАЗЕННОЕ УЧРЕЖДЕНИЕ "ОТДЕЛ ОБРАЗОВАНИЯ АДМИНИСТРАЦИИ ЗАПАДНОДВИНСКОГО РАЙОНА"</t>
  </si>
  <si>
    <t>Всего:</t>
  </si>
  <si>
    <t>0811021</t>
  </si>
  <si>
    <t>0732322</t>
  </si>
  <si>
    <t>ППП</t>
  </si>
  <si>
    <t>0537521</t>
  </si>
  <si>
    <t>0112305</t>
  </si>
  <si>
    <t>Финансовое обеспечение деятельности казенного учреждения "Отдел образования администрации Западнодвинского района"</t>
  </si>
  <si>
    <t>0212341</t>
  </si>
  <si>
    <t>Финансовое обеспечение деятельности муниципального казенного учреждения "Отдел культуры, физкультуры, спорта, и работы с молодежью администрации Западнодвинского района"</t>
  </si>
  <si>
    <t xml:space="preserve">«Выплата стимулирующей надбавки в размере 0,5 МРОТ молодым специалистам в учреждениях образования  </t>
  </si>
  <si>
    <t>"Выплата стимулирующей надбавки в размере 0,5 МРОТ молодым специалистам  в учреждениях здравоохранения"</t>
  </si>
  <si>
    <t>«Дооборудование,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 независимо от места проживания и услуг комплексной реабилитации инвалидов за счет средств местного бюджета</t>
  </si>
  <si>
    <t xml:space="preserve"> «Дооборудование,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 независимо от места проживания и услуг комплексной реабилитации инвалидов за счет средств областного бюджета</t>
  </si>
  <si>
    <t>Осуществление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 проездов к дворовым территориям многоквартирных домов населенных пунктов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</si>
  <si>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</si>
  <si>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Приложение №16</t>
  </si>
  <si>
    <t>к решению Собрания депутатов</t>
  </si>
  <si>
    <t>Западнодвинского района Тверской области</t>
  </si>
  <si>
    <t>"О бюджете муниципального образования Западнодвинский район</t>
  </si>
  <si>
    <t>Тверской области на 2014 год и плановый период 2015-2016 гг."</t>
  </si>
  <si>
    <t>от                 2013 г.,№__</t>
  </si>
  <si>
    <t>тыс.руб.</t>
  </si>
  <si>
    <t>Распределение бюджетных ассигнований по целевым статьям (муниципальным программам и непрограмным направлениям деятельности) и  главным распорядителям средств бюджета муниципального образования Западнодвинский район Тверской области на 2014 год и на плановый период 2015-2016 гг.</t>
  </si>
  <si>
    <t>Сумма на 2014 год</t>
  </si>
  <si>
    <t>Сумма на 2015 год</t>
  </si>
  <si>
    <t>Сумма на 2016 год</t>
  </si>
  <si>
    <t>Финансовое обеспечение культурно - досуговой деятельности</t>
  </si>
  <si>
    <t xml:space="preserve"> Обеспечение льготного проезда учащихся к месту учебы и обратно за счет средств местного бюджета</t>
  </si>
  <si>
    <t xml:space="preserve"> «Получение и использование   субсидии на организацию обеспечения горячим питанием учащихся начальных классов общеобразовательных учреждений за счет местного бюджета". </t>
  </si>
  <si>
    <t>«Финансирование бесплатного горячего питания малообеспеченных учащихся 5-11 классов общеобразовательных учреждений за счет местного бюджета»</t>
  </si>
  <si>
    <t>"Финансирование общеобразовательны учреждений  на иные цели за счет местного бюджета"</t>
  </si>
  <si>
    <t xml:space="preserve"> "Мероприятия, направленные на совершенствование правоохранительной деятельности в сфере борьбы с незаконным оборотом наркотиков и их контрабандой"</t>
  </si>
  <si>
    <t xml:space="preserve"> «Определение объемов и направление в муниципальные общеобразовательные учреждения субвенции на получение  начального общего, основного общего, среднего (полного) общего образования, а также дополнительного образования в общеобразовательных учреждениях с учетом нормативов и методики»</t>
  </si>
  <si>
    <t>0837703</t>
  </si>
  <si>
    <t>Компенсация части родительской платы за содержанием ребенка (присмотр и уход за ребенком) в организациях, реализующих основную общеобразовательную программу дошкольного образования».</t>
  </si>
  <si>
    <t>«Оказание содействия сельхозтоваропроизводителям в подготовке пакета документов для предоставления в Министерство сельского хозяйства Тверской области с целью привлечения средств из федерального и областного бюджетов  на возмещение части процентной ставки  по долгосрочным, среднесрочным и краткосрочным кредитам, взятым малыми формами хозяйствования» (долевое софинансирование из районного бюджета)</t>
  </si>
  <si>
    <t>Расходы по центральному аппарату Комитета по управлению имуществом администрации Западнодвинского района на выполнение муниципальных полномочий Западнодвинского района</t>
  </si>
  <si>
    <t xml:space="preserve">"Приобретение жилых помещений для детей-сирот, детей, оставшихся без попечения родителей(законных представителей), лиц из числа детей-сирот, детей, оставшихся без попечения родителей(законных представителей) за счет средств областного бюджета" </t>
  </si>
  <si>
    <t xml:space="preserve">"Приобретение жилых помещений для детей-сирот, детей, оставшихся без попечения родителей(законных представителей), лиц из числа детей-сирот, детей, оставшихся без попечения родителей(законных представителей) за счет средств федерального  бюджета" </t>
  </si>
  <si>
    <t>0641021</t>
  </si>
  <si>
    <t>0641031</t>
  </si>
  <si>
    <t>0724004</t>
  </si>
  <si>
    <t>0312103</t>
  </si>
  <si>
    <t>Распределение бюджетных ассигнований по целевым статьям (муниципальным программам и непрограмным направлениям деятельности) и  главным распорядителям средств бюджета муниципального образования Западнодвинский район Тверской области на 2014 год и на планов</t>
  </si>
  <si>
    <t xml:space="preserve"> «Определение объемов и направление в муниципальные общеобразовательные учреждения субвенции на получение  начального общего, основного общего, среднего (полного) общего образования, а также дополнительного образования в общеобразовательных учреждениях с </t>
  </si>
  <si>
    <t>«Дооборудование,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 независимо от места проживания и услуг комплексной реабилитации инва</t>
  </si>
  <si>
    <t xml:space="preserve"> «Дооборудование,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 независимо от места проживания и услуг комплексной реабилитации инв</t>
  </si>
  <si>
    <t>«Оказание содействия сельхозтоваропроизводителям в подготовке пакета документов для предоставления в Министерство сельского хозяйства Тверской области с целью привлечения средств из федерального и областного бюджетов  на возмещение части процентной ставки</t>
  </si>
  <si>
    <t>Муниципальная программа "Развитие системы образования в муниципальном образовании Западнодвинский район Тверской области на 2014 - 2016 годы"</t>
  </si>
  <si>
    <t>Подпрограмма "Дошкольное образование"</t>
  </si>
  <si>
    <t>0100000</t>
  </si>
  <si>
    <t>0110000</t>
  </si>
  <si>
    <t>Подпрограмма "Общее образование"</t>
  </si>
  <si>
    <t>0120000</t>
  </si>
  <si>
    <t>0130000</t>
  </si>
  <si>
    <t>Подпрограмма "Дополнительное образование"</t>
  </si>
  <si>
    <t>0140000</t>
  </si>
  <si>
    <t>Подпрограмма "Летний отдых и занятость детей"</t>
  </si>
  <si>
    <t>0200000</t>
  </si>
  <si>
    <t>Муниципальная программа "Развитие сферы культуры в муниципальном образовании Западнодвинский район Тверской области на 2014 - 2016 годы"</t>
  </si>
  <si>
    <t>0210000</t>
  </si>
  <si>
    <t>Подпрограмма "Библиотечное обслуживание населения в Западнодвинском районе"</t>
  </si>
  <si>
    <t>0220000</t>
  </si>
  <si>
    <t>Подпрограмма "Культурно-досуговая деятельность"</t>
  </si>
  <si>
    <t>0230000</t>
  </si>
  <si>
    <t>Подпрограмма "Предпрофессиональное образование"</t>
  </si>
  <si>
    <t>0300000</t>
  </si>
  <si>
    <t>Муниципальная программа "Развитие физической культуры и спорта в муниципальном образовании Западнодвинский район Тверской области на 2014 - 2016 годы"</t>
  </si>
  <si>
    <t>0310000</t>
  </si>
  <si>
    <t>Подпрограмма "Развитие физической культуры и спорта в Западнодвинском районе"</t>
  </si>
  <si>
    <t>0400000</t>
  </si>
  <si>
    <t>Муниципальная программа "Социальная и молодежная политика в муниципальном образовании Западнодвинский район Тверской области на 2014 - 2016 годы"</t>
  </si>
  <si>
    <t>0410000</t>
  </si>
  <si>
    <t>Подпрограмма "Молодежь Западнодвинского района"</t>
  </si>
  <si>
    <t>0420000</t>
  </si>
  <si>
    <t>Подпрограмма "Патриотическое воспитание граждан Западнодвинского района"</t>
  </si>
  <si>
    <t>0430000</t>
  </si>
  <si>
    <t>Подпрограмма "профилактика правонарушений и преступлений несовершеннолетних на территории Западнодвинского района"</t>
  </si>
  <si>
    <t>0440000</t>
  </si>
  <si>
    <t>Подпрограмма "Приобретение жилых помещений для отдельных категорий граждан в 2014 - 2016 годах"</t>
  </si>
  <si>
    <t>0460000</t>
  </si>
  <si>
    <t>Подпрограмма "Социальная поддержка старшего поколения в Западнодвинском районе"</t>
  </si>
  <si>
    <t>0450000</t>
  </si>
  <si>
    <t>Подпрограмма "Развитие кадрового потенциала и поддержка молодых специалистов в сфере образования и здравоохранения на территории Западнодвинского района Тверской области на 2014 - 2016 годы"</t>
  </si>
  <si>
    <t>0470000</t>
  </si>
  <si>
    <t>Подпрограмма Доступная среда"</t>
  </si>
  <si>
    <t>0500000</t>
  </si>
  <si>
    <t>Муниципальная программа "Развитие экономического потенциала и управление муниципальным имуществом, земельными ресурсами в Западнодвинском районе Тверской области  на 2014 - 2016 годы"</t>
  </si>
  <si>
    <t>0510000</t>
  </si>
  <si>
    <t>Подпрограмма "Развитие малого и среднего предпринимательства в Западнодвинском районе"</t>
  </si>
  <si>
    <t>0520000</t>
  </si>
  <si>
    <t>Подпрограмма "Развитие общественного транспорта в Западнодвинском районе"</t>
  </si>
  <si>
    <t>0530000</t>
  </si>
  <si>
    <t>Подпрограмма "Развитие дорожного хозяйства в Западнодвинском районе"</t>
  </si>
  <si>
    <t>0540000</t>
  </si>
  <si>
    <t>Подпрограмма "Развитие туризма в Западнодвинском районе"</t>
  </si>
  <si>
    <t>0560000</t>
  </si>
  <si>
    <t>Подпрограмма "Эффективное управление недвижимостью, регулирование земельных и имущественных отношений в Западнодвинском районе"</t>
  </si>
  <si>
    <t>0550000</t>
  </si>
  <si>
    <t>Подпрограмма "Содействие в развитии сельского хозяйства на территории Западнодвинского района"</t>
  </si>
  <si>
    <t>0590000</t>
  </si>
  <si>
    <t>Обеспечивающая подпрограмма</t>
  </si>
  <si>
    <t>0600000</t>
  </si>
  <si>
    <t>Муниципальная программа "Обеспечение комплексной безопасности жизнедеятельности населения в муниципальном образовании Западнодвинский район Тверской области на 2014 - 2016 годы"</t>
  </si>
  <si>
    <t>0610000</t>
  </si>
  <si>
    <t>Подпрограмма "профилактика правонарушений и преступлений среди населения Западнодвинского района"</t>
  </si>
  <si>
    <t>0630000</t>
  </si>
  <si>
    <t>Подпрограмма "Повышение эффективности мероприятий по гражданской обороне, предупреждению и ликвидации чрезвычайных ситуаций и обеспечению безопасности людей на водных объектах в Западнодвинском районе"</t>
  </si>
  <si>
    <t>0660000</t>
  </si>
  <si>
    <t>Подпрограмма "Развитие Единой дежурно-диспетчерской службы в Западнодвинском районе"</t>
  </si>
  <si>
    <t>0640000</t>
  </si>
  <si>
    <t>Подпрограмма "Противодействие злоупотреблению наркотическими, психотропными веществами и их незаконному обороту в Западнодвинском районе"</t>
  </si>
  <si>
    <t>0650000</t>
  </si>
  <si>
    <t>Подпрограмма "Повышение безопасности дорожного движения на территории Западнодвинского района"</t>
  </si>
  <si>
    <t>0670000</t>
  </si>
  <si>
    <t>Подпрограмма "Реализация государственных полномочий Тверской области по созданию административных коммисий и определения перечня должностных лиц,  уполномоченных составлять протоколы об административных правонарушениях</t>
  </si>
  <si>
    <t>0700000</t>
  </si>
  <si>
    <t>Муниципальная программа "Муниципальное управление в муниципальном образовании Западнодвинский район Тверской области на 2014 - 2016 годы"</t>
  </si>
  <si>
    <t>0710000</t>
  </si>
  <si>
    <t>Подпрограмма "Организация деятельности по государственной регистрации актов гражданского состояния на территории Западнодвинского района Тверской области"</t>
  </si>
  <si>
    <t>0720000</t>
  </si>
  <si>
    <t>Подпрограмма "Обеспечение информационной открытости деятельности органов самоуправления Западнодвинского района Тверской области "</t>
  </si>
  <si>
    <t>0730000</t>
  </si>
  <si>
    <t>Подпрограмма "Создание условий для эффективности функционирования исполнительного органа местного самоуправления - администрации Западнодвинского района Тверской области"</t>
  </si>
  <si>
    <t>0790000</t>
  </si>
  <si>
    <t>0800000</t>
  </si>
  <si>
    <t>Муниципальная программа "Управление финансами в муниципальном образовании Западнодвинский район Тверской области на 2014 - 2016 годы"</t>
  </si>
  <si>
    <t>0810000</t>
  </si>
  <si>
    <t>Подпрограмма "Обеспечение краткосрочной и долгосрочной сбалансированности и стабильности бюджета Западнодвинского района Тверской области"</t>
  </si>
  <si>
    <t>0830000</t>
  </si>
  <si>
    <t>Подпрограмма "Эффективная система межбюджетных отношений в Западнодвинском районеТверской области"</t>
  </si>
  <si>
    <t>0890000</t>
  </si>
  <si>
    <t>9955120</t>
  </si>
  <si>
    <t>9900000</t>
  </si>
  <si>
    <t>9950000</t>
  </si>
  <si>
    <t>Средства федерального бюджета, не включенные в муниципальные программы</t>
  </si>
  <si>
    <t>9990000</t>
  </si>
  <si>
    <t>Расходы на обеспечение деятельности представительного органа местного самоуправления</t>
  </si>
  <si>
    <t>Непрограмные расходы</t>
  </si>
  <si>
    <t>9920000</t>
  </si>
  <si>
    <t>Резервный фонд</t>
  </si>
  <si>
    <t>Приложение №15</t>
  </si>
  <si>
    <t>0715930</t>
  </si>
  <si>
    <t>от  24 декабря  2013 г.,№81</t>
  </si>
  <si>
    <t>770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</si>
</sst>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8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b/>
      <sz val="10"/>
      <name val="Times New Roman"/>
      <family val="1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9" fontId="0" fillId="0" borderId="1" xfId="0" applyNumberFormat="1" applyBorder="1" applyAlignment="1">
      <alignment/>
    </xf>
    <xf numFmtId="0" fontId="3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69" fontId="0" fillId="0" borderId="1" xfId="0" applyNumberFormat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168" fontId="0" fillId="0" borderId="1" xfId="0" applyNumberForma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168" fontId="4" fillId="0" borderId="1" xfId="0" applyNumberFormat="1" applyFont="1" applyBorder="1" applyAlignment="1">
      <alignment/>
    </xf>
    <xf numFmtId="49" fontId="0" fillId="2" borderId="1" xfId="0" applyNumberFormat="1" applyFill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68" fontId="0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168" fontId="0" fillId="0" borderId="0" xfId="0" applyNumberFormat="1" applyAlignment="1">
      <alignment/>
    </xf>
    <xf numFmtId="49" fontId="7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2" fontId="5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1"/>
  <sheetViews>
    <sheetView tabSelected="1" workbookViewId="0" topLeftCell="A1">
      <pane ySplit="12" topLeftCell="BM247" activePane="bottomLeft" state="frozen"/>
      <selection pane="topLeft" activeCell="A1" sqref="A1"/>
      <selection pane="bottomLeft" activeCell="C248" sqref="C248"/>
    </sheetView>
  </sheetViews>
  <sheetFormatPr defaultColWidth="9.00390625" defaultRowHeight="12.75"/>
  <cols>
    <col min="1" max="1" width="8.00390625" style="0" customWidth="1"/>
    <col min="2" max="2" width="5.375" style="10" customWidth="1"/>
    <col min="3" max="3" width="49.375" style="0" customWidth="1"/>
    <col min="4" max="6" width="10.25390625" style="0" customWidth="1"/>
  </cols>
  <sheetData>
    <row r="1" spans="1:6" ht="12.75">
      <c r="A1" s="27" t="s">
        <v>319</v>
      </c>
      <c r="B1" s="27"/>
      <c r="C1" s="27"/>
      <c r="D1" s="27"/>
      <c r="E1" s="27"/>
      <c r="F1" s="27"/>
    </row>
    <row r="2" spans="1:7" ht="12.75">
      <c r="A2" s="29" t="s">
        <v>194</v>
      </c>
      <c r="B2" s="29"/>
      <c r="C2" s="29"/>
      <c r="D2" s="29"/>
      <c r="E2" s="29"/>
      <c r="F2" s="29"/>
      <c r="G2" s="15"/>
    </row>
    <row r="3" spans="1:7" ht="12.75">
      <c r="A3" s="29" t="s">
        <v>195</v>
      </c>
      <c r="B3" s="29"/>
      <c r="C3" s="29"/>
      <c r="D3" s="29"/>
      <c r="E3" s="29"/>
      <c r="F3" s="29"/>
      <c r="G3" s="15"/>
    </row>
    <row r="4" spans="1:7" ht="12.75">
      <c r="A4" s="29" t="s">
        <v>196</v>
      </c>
      <c r="B4" s="29"/>
      <c r="C4" s="29"/>
      <c r="D4" s="29"/>
      <c r="E4" s="29"/>
      <c r="F4" s="29"/>
      <c r="G4" s="15"/>
    </row>
    <row r="5" spans="1:7" ht="12.75">
      <c r="A5" s="29" t="s">
        <v>197</v>
      </c>
      <c r="B5" s="29"/>
      <c r="C5" s="29"/>
      <c r="D5" s="29"/>
      <c r="E5" s="29"/>
      <c r="F5" s="29"/>
      <c r="G5" s="15"/>
    </row>
    <row r="6" spans="1:7" ht="12.75">
      <c r="A6" s="29" t="s">
        <v>321</v>
      </c>
      <c r="B6" s="29"/>
      <c r="C6" s="29"/>
      <c r="D6" s="29"/>
      <c r="E6" s="29"/>
      <c r="F6" s="29"/>
      <c r="G6" s="15"/>
    </row>
    <row r="7" spans="1:7" ht="12.75">
      <c r="A7" s="14"/>
      <c r="B7" s="14"/>
      <c r="C7" s="14"/>
      <c r="D7" s="14"/>
      <c r="E7" s="14"/>
      <c r="F7" s="14"/>
      <c r="G7" s="15"/>
    </row>
    <row r="8" spans="1:6" ht="66.75" customHeight="1">
      <c r="A8" s="28" t="s">
        <v>200</v>
      </c>
      <c r="B8" s="28"/>
      <c r="C8" s="28"/>
      <c r="D8" s="28"/>
      <c r="E8" s="28"/>
      <c r="F8" s="28"/>
    </row>
    <row r="9" spans="1:6" ht="12" customHeight="1">
      <c r="A9" s="10"/>
      <c r="C9" s="10"/>
      <c r="D9" s="10"/>
      <c r="E9" s="10"/>
      <c r="F9" s="10"/>
    </row>
    <row r="10" ht="15.75" customHeight="1">
      <c r="E10" t="s">
        <v>199</v>
      </c>
    </row>
    <row r="11" spans="1:6" ht="49.5" customHeight="1">
      <c r="A11" s="17" t="s">
        <v>0</v>
      </c>
      <c r="B11" s="17" t="s">
        <v>181</v>
      </c>
      <c r="C11" s="16" t="s">
        <v>45</v>
      </c>
      <c r="D11" s="17" t="s">
        <v>201</v>
      </c>
      <c r="E11" s="17" t="s">
        <v>202</v>
      </c>
      <c r="F11" s="17" t="s">
        <v>203</v>
      </c>
    </row>
    <row r="12" spans="1:6" ht="21" customHeight="1">
      <c r="A12" s="1"/>
      <c r="B12" s="6"/>
      <c r="C12" s="18" t="s">
        <v>178</v>
      </c>
      <c r="D12" s="19">
        <f>D13+D56+D90+D100+D148+D192+D219+D236+D248</f>
        <v>265643.6</v>
      </c>
      <c r="E12" s="19">
        <f>E13+E56+E90+E100+E148+E192+E219+E236+E248</f>
        <v>260463.99999999997</v>
      </c>
      <c r="F12" s="19">
        <f>F13+F56+F90+F100+F148+F192+F219+F236+F248</f>
        <v>250236</v>
      </c>
    </row>
    <row r="13" spans="1:10" ht="50.25" customHeight="1">
      <c r="A13" s="11" t="s">
        <v>228</v>
      </c>
      <c r="B13" s="6"/>
      <c r="C13" s="8" t="s">
        <v>226</v>
      </c>
      <c r="D13" s="22">
        <f>D14+D25+D46+D51</f>
        <v>147764.19999999998</v>
      </c>
      <c r="E13" s="22">
        <f>E14+E25+E46+E51</f>
        <v>148269.69999999998</v>
      </c>
      <c r="F13" s="22">
        <f>F14+F25+F46+F51</f>
        <v>148780.7</v>
      </c>
      <c r="H13" s="25"/>
      <c r="I13" s="25"/>
      <c r="J13" s="25"/>
    </row>
    <row r="14" spans="1:6" ht="21" customHeight="1">
      <c r="A14" s="11" t="s">
        <v>229</v>
      </c>
      <c r="B14" s="6"/>
      <c r="C14" s="8" t="s">
        <v>227</v>
      </c>
      <c r="D14" s="22">
        <f>D15+D17+D19+D21+D23</f>
        <v>52142.2</v>
      </c>
      <c r="E14" s="22">
        <f>E15+E17+E19+E21+E23</f>
        <v>52389.6</v>
      </c>
      <c r="F14" s="22">
        <f>F15+F17+F19+F21+F23</f>
        <v>52661.2</v>
      </c>
    </row>
    <row r="15" spans="1:6" ht="38.25">
      <c r="A15" s="11" t="s">
        <v>28</v>
      </c>
      <c r="B15" s="2"/>
      <c r="C15" s="8" t="s">
        <v>18</v>
      </c>
      <c r="D15" s="1">
        <v>22901.5</v>
      </c>
      <c r="E15" s="1">
        <v>23423.2</v>
      </c>
      <c r="F15" s="1">
        <v>23694.8</v>
      </c>
    </row>
    <row r="16" spans="1:6" ht="38.25">
      <c r="A16" s="11" t="s">
        <v>28</v>
      </c>
      <c r="B16" s="6">
        <v>700</v>
      </c>
      <c r="C16" s="5" t="s">
        <v>177</v>
      </c>
      <c r="D16" s="1">
        <v>22901.5</v>
      </c>
      <c r="E16" s="1">
        <v>23423.2</v>
      </c>
      <c r="F16" s="1">
        <v>23694.8</v>
      </c>
    </row>
    <row r="17" spans="1:6" ht="25.5">
      <c r="A17" s="11" t="s">
        <v>29</v>
      </c>
      <c r="B17" s="6"/>
      <c r="C17" s="8" t="s">
        <v>19</v>
      </c>
      <c r="D17" s="4">
        <v>732</v>
      </c>
      <c r="E17" s="4">
        <v>732</v>
      </c>
      <c r="F17" s="4">
        <v>732</v>
      </c>
    </row>
    <row r="18" spans="1:6" ht="38.25">
      <c r="A18" s="11" t="s">
        <v>29</v>
      </c>
      <c r="B18" s="6">
        <v>700</v>
      </c>
      <c r="C18" s="5" t="s">
        <v>177</v>
      </c>
      <c r="D18" s="4">
        <v>732</v>
      </c>
      <c r="E18" s="4">
        <v>732</v>
      </c>
      <c r="F18" s="4">
        <v>732</v>
      </c>
    </row>
    <row r="19" spans="1:6" ht="38.25">
      <c r="A19" s="11" t="s">
        <v>183</v>
      </c>
      <c r="B19" s="6"/>
      <c r="C19" s="8" t="s">
        <v>184</v>
      </c>
      <c r="D19" s="4">
        <v>2147.1</v>
      </c>
      <c r="E19" s="4">
        <v>1872.8</v>
      </c>
      <c r="F19" s="4">
        <v>1872.8</v>
      </c>
    </row>
    <row r="20" spans="1:6" ht="38.25">
      <c r="A20" s="11" t="s">
        <v>183</v>
      </c>
      <c r="B20" s="6">
        <v>700</v>
      </c>
      <c r="C20" s="5" t="s">
        <v>177</v>
      </c>
      <c r="D20" s="4">
        <v>2147.1</v>
      </c>
      <c r="E20" s="4">
        <v>1872.8</v>
      </c>
      <c r="F20" s="4">
        <v>1872.8</v>
      </c>
    </row>
    <row r="21" spans="1:6" ht="63.75">
      <c r="A21" s="11" t="s">
        <v>26</v>
      </c>
      <c r="B21" s="6"/>
      <c r="C21" s="8" t="s">
        <v>212</v>
      </c>
      <c r="D21" s="1">
        <v>2086.6</v>
      </c>
      <c r="E21" s="1">
        <v>2086.6</v>
      </c>
      <c r="F21" s="1">
        <v>2086.6</v>
      </c>
    </row>
    <row r="22" spans="1:6" ht="38.25">
      <c r="A22" s="11" t="s">
        <v>26</v>
      </c>
      <c r="B22" s="6">
        <v>700</v>
      </c>
      <c r="C22" s="5" t="s">
        <v>177</v>
      </c>
      <c r="D22" s="1">
        <v>2086.6</v>
      </c>
      <c r="E22" s="1">
        <v>2086.6</v>
      </c>
      <c r="F22" s="1">
        <v>2086.6</v>
      </c>
    </row>
    <row r="23" spans="1:6" ht="64.5" customHeight="1">
      <c r="A23" s="11" t="s">
        <v>27</v>
      </c>
      <c r="B23" s="6"/>
      <c r="C23" s="8" t="s">
        <v>17</v>
      </c>
      <c r="D23" s="4">
        <v>24275</v>
      </c>
      <c r="E23" s="4">
        <v>24275</v>
      </c>
      <c r="F23" s="4">
        <v>24275</v>
      </c>
    </row>
    <row r="24" spans="1:6" ht="38.25">
      <c r="A24" s="11" t="s">
        <v>27</v>
      </c>
      <c r="B24" s="6">
        <v>700</v>
      </c>
      <c r="C24" s="5" t="s">
        <v>177</v>
      </c>
      <c r="D24" s="4">
        <v>24275</v>
      </c>
      <c r="E24" s="4">
        <v>24275</v>
      </c>
      <c r="F24" s="4">
        <v>24275</v>
      </c>
    </row>
    <row r="25" spans="1:6" ht="15.75" customHeight="1">
      <c r="A25" s="11" t="s">
        <v>231</v>
      </c>
      <c r="B25" s="6"/>
      <c r="C25" s="8" t="s">
        <v>230</v>
      </c>
      <c r="D25" s="4">
        <f>D26+D28+D30+D32+D34+D36+D44</f>
        <v>90095.4</v>
      </c>
      <c r="E25" s="4">
        <f>E26+E28+E30+E32+E34+E36+E44</f>
        <v>90285.7</v>
      </c>
      <c r="F25" s="4">
        <f>F26+F28+F30+F32+F34+F36+F44</f>
        <v>90460.3</v>
      </c>
    </row>
    <row r="26" spans="1:6" ht="25.5">
      <c r="A26" s="11" t="s">
        <v>39</v>
      </c>
      <c r="B26" s="6"/>
      <c r="C26" s="8" t="s">
        <v>205</v>
      </c>
      <c r="D26" s="4">
        <v>50</v>
      </c>
      <c r="E26" s="4">
        <v>50</v>
      </c>
      <c r="F26" s="4">
        <v>50</v>
      </c>
    </row>
    <row r="27" spans="1:6" ht="38.25">
      <c r="A27" s="11" t="s">
        <v>39</v>
      </c>
      <c r="B27" s="6">
        <v>700</v>
      </c>
      <c r="C27" s="5" t="s">
        <v>177</v>
      </c>
      <c r="D27" s="4">
        <v>50</v>
      </c>
      <c r="E27" s="4">
        <v>50</v>
      </c>
      <c r="F27" s="4">
        <v>50</v>
      </c>
    </row>
    <row r="28" spans="1:6" ht="51">
      <c r="A28" s="11" t="s">
        <v>35</v>
      </c>
      <c r="B28" s="6"/>
      <c r="C28" s="8" t="s">
        <v>20</v>
      </c>
      <c r="D28" s="1">
        <v>16969.3</v>
      </c>
      <c r="E28" s="1">
        <v>17151.4</v>
      </c>
      <c r="F28" s="1">
        <v>17330.2</v>
      </c>
    </row>
    <row r="29" spans="1:6" ht="38.25">
      <c r="A29" s="11" t="s">
        <v>35</v>
      </c>
      <c r="B29" s="6">
        <v>700</v>
      </c>
      <c r="C29" s="5" t="s">
        <v>177</v>
      </c>
      <c r="D29" s="1">
        <v>16969.3</v>
      </c>
      <c r="E29" s="1">
        <v>17151.4</v>
      </c>
      <c r="F29" s="1">
        <v>17330.2</v>
      </c>
    </row>
    <row r="30" spans="1:6" ht="51">
      <c r="A30" s="11" t="s">
        <v>32</v>
      </c>
      <c r="B30" s="6"/>
      <c r="C30" s="8" t="s">
        <v>206</v>
      </c>
      <c r="D30" s="1">
        <v>1621.8</v>
      </c>
      <c r="E30" s="1">
        <v>1596.8</v>
      </c>
      <c r="F30" s="1">
        <v>1621.8</v>
      </c>
    </row>
    <row r="31" spans="1:6" ht="38.25">
      <c r="A31" s="11" t="s">
        <v>32</v>
      </c>
      <c r="B31" s="6">
        <v>700</v>
      </c>
      <c r="C31" s="5" t="s">
        <v>177</v>
      </c>
      <c r="D31" s="1">
        <v>1621.8</v>
      </c>
      <c r="E31" s="1">
        <v>1596.8</v>
      </c>
      <c r="F31" s="1">
        <v>1621.8</v>
      </c>
    </row>
    <row r="32" spans="1:6" ht="51">
      <c r="A32" s="11" t="s">
        <v>33</v>
      </c>
      <c r="B32" s="6"/>
      <c r="C32" s="8" t="s">
        <v>207</v>
      </c>
      <c r="D32" s="1">
        <v>84.2</v>
      </c>
      <c r="E32" s="1">
        <v>117.4</v>
      </c>
      <c r="F32" s="1">
        <v>88.2</v>
      </c>
    </row>
    <row r="33" spans="1:6" ht="38.25">
      <c r="A33" s="11" t="s">
        <v>33</v>
      </c>
      <c r="B33" s="6">
        <v>700</v>
      </c>
      <c r="C33" s="5" t="s">
        <v>177</v>
      </c>
      <c r="D33" s="1">
        <v>84.2</v>
      </c>
      <c r="E33" s="1">
        <v>117.4</v>
      </c>
      <c r="F33" s="1">
        <v>88.2</v>
      </c>
    </row>
    <row r="34" spans="1:6" ht="25.5">
      <c r="A34" s="11" t="s">
        <v>36</v>
      </c>
      <c r="B34" s="6"/>
      <c r="C34" s="8" t="s">
        <v>208</v>
      </c>
      <c r="D34" s="1">
        <v>1894.6</v>
      </c>
      <c r="E34" s="1">
        <v>1894.6</v>
      </c>
      <c r="F34" s="1">
        <v>1894.6</v>
      </c>
    </row>
    <row r="35" spans="1:6" ht="38.25">
      <c r="A35" s="11" t="s">
        <v>36</v>
      </c>
      <c r="B35" s="6">
        <v>700</v>
      </c>
      <c r="C35" s="5" t="s">
        <v>177</v>
      </c>
      <c r="D35" s="1">
        <v>1894.6</v>
      </c>
      <c r="E35" s="1">
        <v>1894.6</v>
      </c>
      <c r="F35" s="1">
        <v>1894.6</v>
      </c>
    </row>
    <row r="36" spans="1:6" ht="38.25">
      <c r="A36" s="11" t="s">
        <v>37</v>
      </c>
      <c r="B36" s="6"/>
      <c r="C36" s="8" t="s">
        <v>21</v>
      </c>
      <c r="D36" s="1">
        <v>1482.5</v>
      </c>
      <c r="E36" s="1">
        <v>1482.5</v>
      </c>
      <c r="F36" s="1">
        <v>1482.5</v>
      </c>
    </row>
    <row r="37" spans="1:6" ht="38.25">
      <c r="A37" s="11" t="s">
        <v>37</v>
      </c>
      <c r="B37" s="6">
        <v>700</v>
      </c>
      <c r="C37" s="5" t="s">
        <v>177</v>
      </c>
      <c r="D37" s="1">
        <v>1482.5</v>
      </c>
      <c r="E37" s="1">
        <v>1482.5</v>
      </c>
      <c r="F37" s="1">
        <v>1482.5</v>
      </c>
    </row>
    <row r="38" spans="1:6" ht="51" hidden="1">
      <c r="A38" s="11" t="s">
        <v>31</v>
      </c>
      <c r="B38" s="6"/>
      <c r="C38" s="8" t="s">
        <v>30</v>
      </c>
      <c r="D38" s="1">
        <v>0</v>
      </c>
      <c r="E38" s="1">
        <v>0</v>
      </c>
      <c r="F38" s="1">
        <v>0</v>
      </c>
    </row>
    <row r="39" spans="1:6" ht="38.25" hidden="1">
      <c r="A39" s="11" t="s">
        <v>31</v>
      </c>
      <c r="B39" s="6">
        <v>700</v>
      </c>
      <c r="C39" s="5" t="s">
        <v>177</v>
      </c>
      <c r="D39" s="1">
        <v>0</v>
      </c>
      <c r="E39" s="1">
        <v>0</v>
      </c>
      <c r="F39" s="1">
        <v>0</v>
      </c>
    </row>
    <row r="40" spans="1:6" ht="38.25" hidden="1">
      <c r="A40" s="11" t="s">
        <v>38</v>
      </c>
      <c r="B40" s="6"/>
      <c r="C40" s="8" t="s">
        <v>22</v>
      </c>
      <c r="D40" s="1">
        <v>0</v>
      </c>
      <c r="E40" s="1">
        <v>0</v>
      </c>
      <c r="F40" s="1">
        <v>0</v>
      </c>
    </row>
    <row r="41" spans="1:6" ht="38.25" hidden="1">
      <c r="A41" s="11" t="s">
        <v>38</v>
      </c>
      <c r="B41" s="6">
        <v>700</v>
      </c>
      <c r="C41" s="5" t="s">
        <v>177</v>
      </c>
      <c r="D41" s="1">
        <v>0</v>
      </c>
      <c r="E41" s="1">
        <v>0</v>
      </c>
      <c r="F41" s="1">
        <v>0</v>
      </c>
    </row>
    <row r="42" spans="1:6" ht="25.5" hidden="1">
      <c r="A42" s="11" t="s">
        <v>40</v>
      </c>
      <c r="B42" s="6"/>
      <c r="C42" s="8" t="s">
        <v>23</v>
      </c>
      <c r="D42" s="1">
        <v>0</v>
      </c>
      <c r="E42" s="1">
        <v>0</v>
      </c>
      <c r="F42" s="1">
        <v>0</v>
      </c>
    </row>
    <row r="43" spans="1:6" ht="38.25" hidden="1">
      <c r="A43" s="11" t="s">
        <v>40</v>
      </c>
      <c r="B43" s="6">
        <v>700</v>
      </c>
      <c r="C43" s="5" t="s">
        <v>177</v>
      </c>
      <c r="D43" s="1">
        <v>0</v>
      </c>
      <c r="E43" s="1">
        <v>0</v>
      </c>
      <c r="F43" s="1">
        <v>0</v>
      </c>
    </row>
    <row r="44" spans="1:6" ht="89.25">
      <c r="A44" s="11" t="s">
        <v>34</v>
      </c>
      <c r="B44" s="6"/>
      <c r="C44" s="8" t="s">
        <v>210</v>
      </c>
      <c r="D44" s="4">
        <f>D45</f>
        <v>67993</v>
      </c>
      <c r="E44" s="4">
        <v>67993</v>
      </c>
      <c r="F44" s="4">
        <v>67993</v>
      </c>
    </row>
    <row r="45" spans="1:6" ht="38.25">
      <c r="A45" s="11" t="s">
        <v>34</v>
      </c>
      <c r="B45" s="6">
        <v>700</v>
      </c>
      <c r="C45" s="5" t="s">
        <v>177</v>
      </c>
      <c r="D45" s="4">
        <v>67993</v>
      </c>
      <c r="E45" s="4">
        <v>67993</v>
      </c>
      <c r="F45" s="4">
        <v>67993</v>
      </c>
    </row>
    <row r="46" spans="1:6" ht="19.5" customHeight="1">
      <c r="A46" s="11" t="s">
        <v>232</v>
      </c>
      <c r="B46" s="23"/>
      <c r="C46" s="8" t="s">
        <v>233</v>
      </c>
      <c r="D46" s="4">
        <f>D47</f>
        <v>5426.6</v>
      </c>
      <c r="E46" s="4">
        <f>E47</f>
        <v>5494.4</v>
      </c>
      <c r="F46" s="4">
        <f>F47</f>
        <v>5559.2</v>
      </c>
    </row>
    <row r="47" spans="1:6" ht="51">
      <c r="A47" s="11" t="s">
        <v>41</v>
      </c>
      <c r="B47" s="6"/>
      <c r="C47" s="8" t="s">
        <v>24</v>
      </c>
      <c r="D47" s="1">
        <v>5426.6</v>
      </c>
      <c r="E47" s="1">
        <v>5494.4</v>
      </c>
      <c r="F47" s="1">
        <v>5559.2</v>
      </c>
    </row>
    <row r="48" spans="1:6" ht="38.25">
      <c r="A48" s="11" t="s">
        <v>41</v>
      </c>
      <c r="B48" s="6">
        <v>700</v>
      </c>
      <c r="C48" s="5" t="s">
        <v>177</v>
      </c>
      <c r="D48" s="1">
        <v>5426.6</v>
      </c>
      <c r="E48" s="1">
        <v>5494.4</v>
      </c>
      <c r="F48" s="1">
        <v>5559.2</v>
      </c>
    </row>
    <row r="49" spans="1:6" ht="25.5" hidden="1">
      <c r="A49" s="11" t="s">
        <v>42</v>
      </c>
      <c r="B49" s="6"/>
      <c r="C49" s="8" t="s">
        <v>25</v>
      </c>
      <c r="D49" s="1">
        <v>0</v>
      </c>
      <c r="E49" s="1">
        <v>0</v>
      </c>
      <c r="F49" s="1">
        <v>0</v>
      </c>
    </row>
    <row r="50" spans="1:6" ht="38.25" hidden="1">
      <c r="A50" s="11" t="s">
        <v>42</v>
      </c>
      <c r="B50" s="6">
        <v>700</v>
      </c>
      <c r="C50" s="5" t="s">
        <v>177</v>
      </c>
      <c r="D50" s="1">
        <v>0</v>
      </c>
      <c r="E50" s="1">
        <v>0</v>
      </c>
      <c r="F50" s="1">
        <v>0</v>
      </c>
    </row>
    <row r="51" spans="1:6" ht="20.25" customHeight="1">
      <c r="A51" s="11" t="s">
        <v>234</v>
      </c>
      <c r="B51" s="23"/>
      <c r="C51" s="8" t="s">
        <v>235</v>
      </c>
      <c r="D51" s="4">
        <f>D52</f>
        <v>100</v>
      </c>
      <c r="E51" s="4">
        <f>E52</f>
        <v>100</v>
      </c>
      <c r="F51" s="4">
        <f>F52</f>
        <v>100</v>
      </c>
    </row>
    <row r="52" spans="1:6" ht="25.5">
      <c r="A52" s="11" t="s">
        <v>44</v>
      </c>
      <c r="B52" s="6"/>
      <c r="C52" s="8" t="s">
        <v>47</v>
      </c>
      <c r="D52" s="4">
        <v>100</v>
      </c>
      <c r="E52" s="4">
        <v>100</v>
      </c>
      <c r="F52" s="4">
        <v>100</v>
      </c>
    </row>
    <row r="53" spans="1:6" ht="38.25">
      <c r="A53" s="11" t="s">
        <v>44</v>
      </c>
      <c r="B53" s="6">
        <v>700</v>
      </c>
      <c r="C53" s="5" t="s">
        <v>177</v>
      </c>
      <c r="D53" s="4">
        <v>100</v>
      </c>
      <c r="E53" s="4">
        <v>100</v>
      </c>
      <c r="F53" s="4">
        <v>100</v>
      </c>
    </row>
    <row r="54" spans="1:6" ht="51" hidden="1">
      <c r="A54" s="11" t="s">
        <v>43</v>
      </c>
      <c r="B54" s="6"/>
      <c r="C54" s="8" t="s">
        <v>46</v>
      </c>
      <c r="D54" s="1">
        <v>0</v>
      </c>
      <c r="E54" s="1">
        <v>0</v>
      </c>
      <c r="F54" s="1">
        <v>0</v>
      </c>
    </row>
    <row r="55" spans="1:6" ht="38.25" hidden="1">
      <c r="A55" s="11" t="s">
        <v>43</v>
      </c>
      <c r="B55" s="6">
        <v>700</v>
      </c>
      <c r="C55" s="5" t="s">
        <v>177</v>
      </c>
      <c r="D55" s="1">
        <v>0</v>
      </c>
      <c r="E55" s="1">
        <v>0</v>
      </c>
      <c r="F55" s="1">
        <v>0</v>
      </c>
    </row>
    <row r="56" spans="1:6" ht="38.25">
      <c r="A56" s="11" t="s">
        <v>236</v>
      </c>
      <c r="B56" s="23"/>
      <c r="C56" s="8" t="s">
        <v>237</v>
      </c>
      <c r="D56" s="4">
        <f>D57+D70+D81</f>
        <v>19814</v>
      </c>
      <c r="E56" s="4">
        <f>E57+E70+E81</f>
        <v>20076</v>
      </c>
      <c r="F56" s="4">
        <f>F57+F70+F81</f>
        <v>20228.9</v>
      </c>
    </row>
    <row r="57" spans="1:6" ht="25.5">
      <c r="A57" s="11" t="s">
        <v>238</v>
      </c>
      <c r="B57" s="23"/>
      <c r="C57" s="8" t="s">
        <v>239</v>
      </c>
      <c r="D57" s="4">
        <f>D58+D61+D68</f>
        <v>4751</v>
      </c>
      <c r="E57" s="4">
        <f>E58+E61+E68</f>
        <v>4762.6</v>
      </c>
      <c r="F57" s="4">
        <f>F58+F61+F68</f>
        <v>4768</v>
      </c>
    </row>
    <row r="58" spans="1:6" ht="12.75">
      <c r="A58" s="11" t="s">
        <v>7</v>
      </c>
      <c r="B58" s="6"/>
      <c r="C58" s="8" t="s">
        <v>8</v>
      </c>
      <c r="D58" s="1">
        <v>3350.4</v>
      </c>
      <c r="E58" s="1">
        <v>3355.5</v>
      </c>
      <c r="F58" s="1">
        <v>3359.8</v>
      </c>
    </row>
    <row r="59" spans="1:6" ht="51">
      <c r="A59" s="11" t="s">
        <v>7</v>
      </c>
      <c r="B59" s="6">
        <v>500</v>
      </c>
      <c r="C59" s="5" t="s">
        <v>170</v>
      </c>
      <c r="D59" s="1">
        <v>3350.4</v>
      </c>
      <c r="E59" s="1">
        <v>3355.5</v>
      </c>
      <c r="F59" s="1">
        <v>3359.8</v>
      </c>
    </row>
    <row r="60" spans="1:6" ht="12.75">
      <c r="A60" s="11" t="s">
        <v>10</v>
      </c>
      <c r="B60" s="6"/>
      <c r="C60" s="8" t="s">
        <v>9</v>
      </c>
      <c r="D60" s="1">
        <v>218.6</v>
      </c>
      <c r="E60" s="1">
        <v>219.4</v>
      </c>
      <c r="F60" s="1">
        <v>220.2</v>
      </c>
    </row>
    <row r="61" spans="1:6" ht="51">
      <c r="A61" s="11" t="s">
        <v>10</v>
      </c>
      <c r="B61" s="6">
        <v>500</v>
      </c>
      <c r="C61" s="5" t="s">
        <v>170</v>
      </c>
      <c r="D61" s="1">
        <v>218.6</v>
      </c>
      <c r="E61" s="1">
        <v>219.4</v>
      </c>
      <c r="F61" s="1">
        <v>220.2</v>
      </c>
    </row>
    <row r="62" spans="1:6" ht="38.25" hidden="1">
      <c r="A62" s="11" t="s">
        <v>12</v>
      </c>
      <c r="B62" s="6"/>
      <c r="C62" s="8" t="s">
        <v>11</v>
      </c>
      <c r="D62" s="1">
        <v>0</v>
      </c>
      <c r="E62" s="1">
        <v>0</v>
      </c>
      <c r="F62" s="1">
        <v>0</v>
      </c>
    </row>
    <row r="63" spans="1:6" ht="51" hidden="1">
      <c r="A63" s="11" t="s">
        <v>12</v>
      </c>
      <c r="B63" s="6">
        <v>500</v>
      </c>
      <c r="C63" s="5" t="s">
        <v>170</v>
      </c>
      <c r="D63" s="1">
        <v>0</v>
      </c>
      <c r="E63" s="1">
        <v>0</v>
      </c>
      <c r="F63" s="1">
        <v>0</v>
      </c>
    </row>
    <row r="64" spans="1:6" ht="38.25" hidden="1">
      <c r="A64" s="11" t="s">
        <v>14</v>
      </c>
      <c r="B64" s="6"/>
      <c r="C64" s="8" t="s">
        <v>13</v>
      </c>
      <c r="D64" s="1">
        <v>0</v>
      </c>
      <c r="E64" s="1">
        <v>0</v>
      </c>
      <c r="F64" s="1">
        <v>0</v>
      </c>
    </row>
    <row r="65" spans="1:6" ht="51" hidden="1">
      <c r="A65" s="11" t="s">
        <v>14</v>
      </c>
      <c r="B65" s="6">
        <v>500</v>
      </c>
      <c r="C65" s="5" t="s">
        <v>170</v>
      </c>
      <c r="D65" s="1">
        <v>0</v>
      </c>
      <c r="E65" s="1">
        <v>0</v>
      </c>
      <c r="F65" s="1">
        <v>0</v>
      </c>
    </row>
    <row r="66" spans="1:6" ht="38.25" hidden="1">
      <c r="A66" s="11" t="s">
        <v>16</v>
      </c>
      <c r="B66" s="6"/>
      <c r="C66" s="8" t="s">
        <v>15</v>
      </c>
      <c r="D66" s="1">
        <v>0</v>
      </c>
      <c r="E66" s="1">
        <v>0</v>
      </c>
      <c r="F66" s="1">
        <v>0</v>
      </c>
    </row>
    <row r="67" spans="1:6" ht="51" hidden="1">
      <c r="A67" s="11" t="s">
        <v>16</v>
      </c>
      <c r="B67" s="6">
        <v>500</v>
      </c>
      <c r="C67" s="5" t="s">
        <v>170</v>
      </c>
      <c r="D67" s="1">
        <v>0</v>
      </c>
      <c r="E67" s="1">
        <v>0</v>
      </c>
      <c r="F67" s="1">
        <v>0</v>
      </c>
    </row>
    <row r="68" spans="1:6" ht="50.25" customHeight="1">
      <c r="A68" s="11" t="s">
        <v>185</v>
      </c>
      <c r="B68" s="6"/>
      <c r="C68" s="8" t="s">
        <v>186</v>
      </c>
      <c r="D68" s="1">
        <v>1182</v>
      </c>
      <c r="E68" s="1">
        <v>1187.7</v>
      </c>
      <c r="F68" s="1">
        <v>1188</v>
      </c>
    </row>
    <row r="69" spans="1:6" ht="51">
      <c r="A69" s="11" t="s">
        <v>185</v>
      </c>
      <c r="B69" s="6">
        <v>500</v>
      </c>
      <c r="C69" s="5" t="s">
        <v>170</v>
      </c>
      <c r="D69" s="1">
        <v>1182</v>
      </c>
      <c r="E69" s="1">
        <v>1187.7</v>
      </c>
      <c r="F69" s="1">
        <v>1188</v>
      </c>
    </row>
    <row r="70" spans="1:6" ht="12.75">
      <c r="A70" s="11" t="s">
        <v>240</v>
      </c>
      <c r="B70" s="23"/>
      <c r="C70" s="8" t="s">
        <v>241</v>
      </c>
      <c r="D70" s="1">
        <f>D71</f>
        <v>11868.3</v>
      </c>
      <c r="E70" s="4">
        <f>E71</f>
        <v>12105</v>
      </c>
      <c r="F70" s="1">
        <f>F71</f>
        <v>12244.9</v>
      </c>
    </row>
    <row r="71" spans="1:6" ht="25.5">
      <c r="A71" s="11" t="s">
        <v>48</v>
      </c>
      <c r="B71" s="6"/>
      <c r="C71" s="8" t="s">
        <v>204</v>
      </c>
      <c r="D71" s="1">
        <v>11868.3</v>
      </c>
      <c r="E71" s="4">
        <v>12105</v>
      </c>
      <c r="F71" s="1">
        <v>12244.9</v>
      </c>
    </row>
    <row r="72" spans="1:6" ht="51">
      <c r="A72" s="11" t="s">
        <v>48</v>
      </c>
      <c r="B72" s="6">
        <v>500</v>
      </c>
      <c r="C72" s="5" t="s">
        <v>170</v>
      </c>
      <c r="D72" s="1">
        <v>11868.3</v>
      </c>
      <c r="E72" s="4">
        <v>12105</v>
      </c>
      <c r="F72" s="1">
        <v>12244.9</v>
      </c>
    </row>
    <row r="73" spans="1:6" ht="25.5" hidden="1">
      <c r="A73" s="11" t="s">
        <v>50</v>
      </c>
      <c r="B73" s="6"/>
      <c r="C73" s="8" t="s">
        <v>49</v>
      </c>
      <c r="D73" s="1">
        <v>0</v>
      </c>
      <c r="E73" s="1">
        <v>0</v>
      </c>
      <c r="F73" s="1">
        <v>0</v>
      </c>
    </row>
    <row r="74" spans="1:6" ht="51" hidden="1">
      <c r="A74" s="11" t="s">
        <v>50</v>
      </c>
      <c r="B74" s="6">
        <v>500</v>
      </c>
      <c r="C74" s="5" t="s">
        <v>170</v>
      </c>
      <c r="D74" s="1">
        <v>0</v>
      </c>
      <c r="E74" s="1">
        <v>0</v>
      </c>
      <c r="F74" s="1">
        <v>0</v>
      </c>
    </row>
    <row r="75" spans="1:6" ht="38.25" hidden="1">
      <c r="A75" s="11" t="s">
        <v>53</v>
      </c>
      <c r="B75" s="6"/>
      <c r="C75" s="8" t="s">
        <v>51</v>
      </c>
      <c r="D75" s="1">
        <v>0</v>
      </c>
      <c r="E75" s="1">
        <v>0</v>
      </c>
      <c r="F75" s="1">
        <v>0</v>
      </c>
    </row>
    <row r="76" spans="1:6" ht="51" hidden="1">
      <c r="A76" s="11" t="s">
        <v>53</v>
      </c>
      <c r="B76" s="6">
        <v>500</v>
      </c>
      <c r="C76" s="5" t="s">
        <v>170</v>
      </c>
      <c r="D76" s="1">
        <v>0</v>
      </c>
      <c r="E76" s="1">
        <v>0</v>
      </c>
      <c r="F76" s="1">
        <v>0</v>
      </c>
    </row>
    <row r="77" spans="1:6" ht="25.5" hidden="1">
      <c r="A77" s="11" t="s">
        <v>52</v>
      </c>
      <c r="B77" s="6"/>
      <c r="C77" s="8" t="s">
        <v>54</v>
      </c>
      <c r="D77" s="1">
        <v>0</v>
      </c>
      <c r="E77" s="1">
        <v>0</v>
      </c>
      <c r="F77" s="1">
        <v>0</v>
      </c>
    </row>
    <row r="78" spans="1:6" ht="51" hidden="1">
      <c r="A78" s="11" t="s">
        <v>52</v>
      </c>
      <c r="B78" s="6">
        <v>500</v>
      </c>
      <c r="C78" s="5" t="s">
        <v>170</v>
      </c>
      <c r="D78" s="1">
        <v>0</v>
      </c>
      <c r="E78" s="1">
        <v>0</v>
      </c>
      <c r="F78" s="1">
        <v>0</v>
      </c>
    </row>
    <row r="79" spans="1:6" ht="25.5" hidden="1">
      <c r="A79" s="11" t="s">
        <v>55</v>
      </c>
      <c r="B79" s="6"/>
      <c r="C79" s="8" t="s">
        <v>174</v>
      </c>
      <c r="D79" s="1">
        <v>0</v>
      </c>
      <c r="E79" s="1">
        <v>0</v>
      </c>
      <c r="F79" s="1">
        <v>0</v>
      </c>
    </row>
    <row r="80" spans="1:6" ht="51" hidden="1">
      <c r="A80" s="11" t="s">
        <v>55</v>
      </c>
      <c r="B80" s="6">
        <v>500</v>
      </c>
      <c r="C80" s="5" t="s">
        <v>170</v>
      </c>
      <c r="D80" s="1">
        <v>0</v>
      </c>
      <c r="E80" s="1">
        <v>0</v>
      </c>
      <c r="F80" s="1">
        <v>0</v>
      </c>
    </row>
    <row r="81" spans="1:6" ht="17.25" customHeight="1">
      <c r="A81" s="11" t="s">
        <v>242</v>
      </c>
      <c r="B81" s="23"/>
      <c r="C81" s="8" t="s">
        <v>243</v>
      </c>
      <c r="D81" s="4">
        <f>D82+D88</f>
        <v>3194.7</v>
      </c>
      <c r="E81" s="4">
        <f>E82+E88</f>
        <v>3208.4</v>
      </c>
      <c r="F81" s="4">
        <f>F82+F88</f>
        <v>3216</v>
      </c>
    </row>
    <row r="82" spans="1:6" ht="25.5">
      <c r="A82" s="11" t="s">
        <v>57</v>
      </c>
      <c r="B82" s="6"/>
      <c r="C82" s="8" t="s">
        <v>56</v>
      </c>
      <c r="D82" s="1">
        <v>3152.7</v>
      </c>
      <c r="E82" s="1">
        <v>3166.4</v>
      </c>
      <c r="F82" s="1">
        <v>3174</v>
      </c>
    </row>
    <row r="83" spans="1:6" ht="51">
      <c r="A83" s="11" t="s">
        <v>57</v>
      </c>
      <c r="B83" s="6">
        <v>500</v>
      </c>
      <c r="C83" s="5" t="s">
        <v>170</v>
      </c>
      <c r="D83" s="1">
        <v>3152.7</v>
      </c>
      <c r="E83" s="1">
        <v>3166.4</v>
      </c>
      <c r="F83" s="1">
        <v>3174</v>
      </c>
    </row>
    <row r="84" spans="1:6" ht="12.75" hidden="1">
      <c r="A84" s="11" t="s">
        <v>58</v>
      </c>
      <c r="B84" s="6"/>
      <c r="C84" s="8" t="s">
        <v>171</v>
      </c>
      <c r="D84" s="1">
        <v>0</v>
      </c>
      <c r="E84" s="1">
        <v>0</v>
      </c>
      <c r="F84" s="1">
        <v>0</v>
      </c>
    </row>
    <row r="85" spans="1:6" ht="51" hidden="1">
      <c r="A85" s="11" t="s">
        <v>58</v>
      </c>
      <c r="B85" s="6">
        <v>500</v>
      </c>
      <c r="C85" s="5" t="s">
        <v>170</v>
      </c>
      <c r="D85" s="1">
        <v>0</v>
      </c>
      <c r="E85" s="1">
        <v>0</v>
      </c>
      <c r="F85" s="1">
        <v>0</v>
      </c>
    </row>
    <row r="86" spans="1:6" ht="12.75" hidden="1">
      <c r="A86" s="11" t="s">
        <v>59</v>
      </c>
      <c r="B86" s="6"/>
      <c r="C86" s="8" t="s">
        <v>172</v>
      </c>
      <c r="D86" s="1">
        <v>0</v>
      </c>
      <c r="E86" s="1">
        <v>0</v>
      </c>
      <c r="F86" s="1">
        <v>0</v>
      </c>
    </row>
    <row r="87" spans="1:6" ht="51" hidden="1">
      <c r="A87" s="11" t="s">
        <v>59</v>
      </c>
      <c r="B87" s="6">
        <v>500</v>
      </c>
      <c r="C87" s="5" t="s">
        <v>170</v>
      </c>
      <c r="D87" s="1">
        <v>0</v>
      </c>
      <c r="E87" s="1">
        <v>0</v>
      </c>
      <c r="F87" s="1">
        <v>0</v>
      </c>
    </row>
    <row r="88" spans="1:6" ht="12.75">
      <c r="A88" s="11" t="s">
        <v>61</v>
      </c>
      <c r="B88" s="6"/>
      <c r="C88" s="8" t="s">
        <v>60</v>
      </c>
      <c r="D88" s="4">
        <f>D89</f>
        <v>42</v>
      </c>
      <c r="E88" s="4">
        <f>E89</f>
        <v>42</v>
      </c>
      <c r="F88" s="4">
        <f>F89</f>
        <v>42</v>
      </c>
    </row>
    <row r="89" spans="1:6" ht="51">
      <c r="A89" s="11" t="s">
        <v>61</v>
      </c>
      <c r="B89" s="6">
        <v>500</v>
      </c>
      <c r="C89" s="5" t="s">
        <v>170</v>
      </c>
      <c r="D89" s="4">
        <v>42</v>
      </c>
      <c r="E89" s="4">
        <v>42</v>
      </c>
      <c r="F89" s="4">
        <v>42</v>
      </c>
    </row>
    <row r="90" spans="1:6" ht="55.5" customHeight="1">
      <c r="A90" s="11" t="s">
        <v>244</v>
      </c>
      <c r="B90" s="23"/>
      <c r="C90" s="8" t="s">
        <v>245</v>
      </c>
      <c r="D90" s="4">
        <f>D91</f>
        <v>7051.8</v>
      </c>
      <c r="E90" s="4">
        <f>E91</f>
        <v>7056.4</v>
      </c>
      <c r="F90" s="4">
        <f>F91</f>
        <v>7119.6</v>
      </c>
    </row>
    <row r="91" spans="1:6" ht="25.5">
      <c r="A91" s="11" t="s">
        <v>246</v>
      </c>
      <c r="B91" s="23"/>
      <c r="C91" s="8" t="s">
        <v>247</v>
      </c>
      <c r="D91" s="4">
        <f>D92+D94</f>
        <v>7051.8</v>
      </c>
      <c r="E91" s="4">
        <f>E92+E94</f>
        <v>7056.4</v>
      </c>
      <c r="F91" s="4">
        <f>F92+F94</f>
        <v>7119.6</v>
      </c>
    </row>
    <row r="92" spans="1:6" ht="25.5">
      <c r="A92" s="11" t="s">
        <v>220</v>
      </c>
      <c r="B92" s="6"/>
      <c r="C92" s="8" t="s">
        <v>1</v>
      </c>
      <c r="D92" s="1">
        <v>7015.3</v>
      </c>
      <c r="E92" s="1">
        <v>7019.9</v>
      </c>
      <c r="F92" s="1">
        <v>7083.1</v>
      </c>
    </row>
    <row r="93" spans="1:6" ht="51">
      <c r="A93" s="11" t="s">
        <v>220</v>
      </c>
      <c r="B93" s="6">
        <v>500</v>
      </c>
      <c r="C93" s="5" t="s">
        <v>170</v>
      </c>
      <c r="D93" s="1">
        <v>7015.3</v>
      </c>
      <c r="E93" s="1">
        <v>7019.9</v>
      </c>
      <c r="F93" s="1">
        <v>7083.1</v>
      </c>
    </row>
    <row r="94" spans="1:6" ht="25.5">
      <c r="A94" s="11" t="s">
        <v>220</v>
      </c>
      <c r="B94" s="6"/>
      <c r="C94" s="8" t="s">
        <v>6</v>
      </c>
      <c r="D94" s="1">
        <v>36.5</v>
      </c>
      <c r="E94" s="1">
        <v>36.5</v>
      </c>
      <c r="F94" s="1">
        <v>36.5</v>
      </c>
    </row>
    <row r="95" spans="1:6" ht="51">
      <c r="A95" s="11" t="s">
        <v>220</v>
      </c>
      <c r="B95" s="6">
        <v>500</v>
      </c>
      <c r="C95" s="5" t="s">
        <v>170</v>
      </c>
      <c r="D95" s="1">
        <v>36.5</v>
      </c>
      <c r="E95" s="1">
        <v>36.5</v>
      </c>
      <c r="F95" s="1">
        <v>36.5</v>
      </c>
    </row>
    <row r="96" spans="1:6" ht="25.5" hidden="1">
      <c r="A96" s="11" t="s">
        <v>2</v>
      </c>
      <c r="B96" s="6"/>
      <c r="C96" s="3" t="s">
        <v>3</v>
      </c>
      <c r="D96" s="1">
        <v>0</v>
      </c>
      <c r="E96" s="1">
        <v>0</v>
      </c>
      <c r="F96" s="1">
        <v>0</v>
      </c>
    </row>
    <row r="97" spans="1:6" ht="51" hidden="1">
      <c r="A97" s="11" t="s">
        <v>2</v>
      </c>
      <c r="B97" s="6">
        <v>500</v>
      </c>
      <c r="C97" s="5" t="s">
        <v>170</v>
      </c>
      <c r="D97" s="1">
        <v>0</v>
      </c>
      <c r="E97" s="1">
        <v>0</v>
      </c>
      <c r="F97" s="1">
        <v>0</v>
      </c>
    </row>
    <row r="98" spans="1:6" ht="38.25" hidden="1">
      <c r="A98" s="11" t="s">
        <v>5</v>
      </c>
      <c r="B98" s="6"/>
      <c r="C98" s="3" t="s">
        <v>4</v>
      </c>
      <c r="D98" s="1">
        <v>0</v>
      </c>
      <c r="E98" s="1">
        <v>0</v>
      </c>
      <c r="F98" s="1">
        <v>0</v>
      </c>
    </row>
    <row r="99" spans="1:6" ht="51" hidden="1">
      <c r="A99" s="11" t="s">
        <v>5</v>
      </c>
      <c r="B99" s="6">
        <v>500</v>
      </c>
      <c r="C99" s="5" t="s">
        <v>170</v>
      </c>
      <c r="D99" s="1">
        <v>0</v>
      </c>
      <c r="E99" s="1">
        <v>0</v>
      </c>
      <c r="F99" s="1">
        <v>0</v>
      </c>
    </row>
    <row r="100" spans="1:6" ht="54" customHeight="1">
      <c r="A100" s="11" t="s">
        <v>248</v>
      </c>
      <c r="B100" s="23"/>
      <c r="C100" s="8" t="s">
        <v>249</v>
      </c>
      <c r="D100" s="4">
        <f>D101+D108+D113+D122+D127+D138+D143</f>
        <v>14686</v>
      </c>
      <c r="E100" s="4">
        <f>E101+E108+E113+E122+E127+E138+E143</f>
        <v>12851.3</v>
      </c>
      <c r="F100" s="4">
        <f>F101+F108+F113+F122+F127+F138+F143</f>
        <v>5512.4</v>
      </c>
    </row>
    <row r="101" spans="1:6" ht="21" customHeight="1">
      <c r="A101" s="11" t="s">
        <v>250</v>
      </c>
      <c r="B101" s="23"/>
      <c r="C101" s="8" t="s">
        <v>251</v>
      </c>
      <c r="D101" s="1">
        <f>D102+D104+D106</f>
        <v>50</v>
      </c>
      <c r="E101" s="1">
        <f>E102+E104+E106</f>
        <v>50</v>
      </c>
      <c r="F101" s="1">
        <f>F102+F104+F106</f>
        <v>50</v>
      </c>
    </row>
    <row r="102" spans="1:6" ht="25.5">
      <c r="A102" s="11" t="s">
        <v>63</v>
      </c>
      <c r="B102" s="6"/>
      <c r="C102" s="8" t="s">
        <v>62</v>
      </c>
      <c r="D102" s="1">
        <v>10</v>
      </c>
      <c r="E102" s="1">
        <v>10</v>
      </c>
      <c r="F102" s="1">
        <v>10</v>
      </c>
    </row>
    <row r="103" spans="1:6" ht="25.5">
      <c r="A103" s="11" t="s">
        <v>63</v>
      </c>
      <c r="B103" s="6">
        <v>600</v>
      </c>
      <c r="C103" s="5" t="s">
        <v>173</v>
      </c>
      <c r="D103" s="1">
        <v>10</v>
      </c>
      <c r="E103" s="1">
        <v>10</v>
      </c>
      <c r="F103" s="1">
        <v>10</v>
      </c>
    </row>
    <row r="104" spans="1:6" ht="25.5">
      <c r="A104" s="11" t="s">
        <v>65</v>
      </c>
      <c r="B104" s="6"/>
      <c r="C104" s="8" t="s">
        <v>64</v>
      </c>
      <c r="D104" s="1">
        <v>20</v>
      </c>
      <c r="E104" s="1">
        <v>20</v>
      </c>
      <c r="F104" s="1">
        <v>20</v>
      </c>
    </row>
    <row r="105" spans="1:6" ht="25.5">
      <c r="A105" s="11" t="s">
        <v>65</v>
      </c>
      <c r="B105" s="6">
        <v>600</v>
      </c>
      <c r="C105" s="5" t="s">
        <v>173</v>
      </c>
      <c r="D105" s="1">
        <v>20</v>
      </c>
      <c r="E105" s="1">
        <v>20</v>
      </c>
      <c r="F105" s="1">
        <v>20</v>
      </c>
    </row>
    <row r="106" spans="1:6" ht="25.5">
      <c r="A106" s="11" t="s">
        <v>67</v>
      </c>
      <c r="B106" s="6"/>
      <c r="C106" s="8" t="s">
        <v>66</v>
      </c>
      <c r="D106" s="1">
        <v>20</v>
      </c>
      <c r="E106" s="1">
        <v>20</v>
      </c>
      <c r="F106" s="1">
        <v>20</v>
      </c>
    </row>
    <row r="107" spans="1:6" ht="25.5">
      <c r="A107" s="11" t="s">
        <v>67</v>
      </c>
      <c r="B107" s="6">
        <v>600</v>
      </c>
      <c r="C107" s="5" t="s">
        <v>173</v>
      </c>
      <c r="D107" s="1">
        <v>20</v>
      </c>
      <c r="E107" s="1">
        <v>20</v>
      </c>
      <c r="F107" s="1">
        <v>20</v>
      </c>
    </row>
    <row r="108" spans="1:6" ht="25.5">
      <c r="A108" s="11" t="s">
        <v>252</v>
      </c>
      <c r="B108" s="23"/>
      <c r="C108" s="8" t="s">
        <v>253</v>
      </c>
      <c r="D108" s="1">
        <f>D109+D111</f>
        <v>30</v>
      </c>
      <c r="E108" s="1">
        <f>E109+E111</f>
        <v>30</v>
      </c>
      <c r="F108" s="1">
        <f>F109+F111</f>
        <v>30</v>
      </c>
    </row>
    <row r="109" spans="1:6" ht="25.5">
      <c r="A109" s="11" t="s">
        <v>70</v>
      </c>
      <c r="B109" s="6"/>
      <c r="C109" s="8" t="s">
        <v>68</v>
      </c>
      <c r="D109" s="1">
        <v>10</v>
      </c>
      <c r="E109" s="1">
        <v>10</v>
      </c>
      <c r="F109" s="1">
        <v>10</v>
      </c>
    </row>
    <row r="110" spans="1:6" ht="25.5">
      <c r="A110" s="11" t="s">
        <v>70</v>
      </c>
      <c r="B110" s="6">
        <v>600</v>
      </c>
      <c r="C110" s="5" t="s">
        <v>173</v>
      </c>
      <c r="D110" s="1">
        <v>10</v>
      </c>
      <c r="E110" s="1">
        <v>10</v>
      </c>
      <c r="F110" s="1">
        <v>10</v>
      </c>
    </row>
    <row r="111" spans="1:6" ht="25.5">
      <c r="A111" s="11" t="s">
        <v>71</v>
      </c>
      <c r="B111" s="6"/>
      <c r="C111" s="8" t="s">
        <v>69</v>
      </c>
      <c r="D111" s="1">
        <v>20</v>
      </c>
      <c r="E111" s="1">
        <v>20</v>
      </c>
      <c r="F111" s="1">
        <v>20</v>
      </c>
    </row>
    <row r="112" spans="1:6" ht="25.5">
      <c r="A112" s="11" t="s">
        <v>71</v>
      </c>
      <c r="B112" s="6">
        <v>600</v>
      </c>
      <c r="C112" s="5" t="s">
        <v>173</v>
      </c>
      <c r="D112" s="1">
        <v>20</v>
      </c>
      <c r="E112" s="1">
        <v>20</v>
      </c>
      <c r="F112" s="1">
        <v>20</v>
      </c>
    </row>
    <row r="113" spans="1:6" ht="38.25">
      <c r="A113" s="11" t="s">
        <v>254</v>
      </c>
      <c r="B113" s="23"/>
      <c r="C113" s="8" t="s">
        <v>255</v>
      </c>
      <c r="D113" s="1">
        <f>D114+D116+D118+D120</f>
        <v>345.7</v>
      </c>
      <c r="E113" s="1">
        <f>E114+E116+E118+E120</f>
        <v>345.7</v>
      </c>
      <c r="F113" s="1">
        <f>F114+F116+F118+F120</f>
        <v>345.7</v>
      </c>
    </row>
    <row r="114" spans="1:6" ht="54.75" customHeight="1">
      <c r="A114" s="11" t="s">
        <v>72</v>
      </c>
      <c r="B114" s="6"/>
      <c r="C114" s="8" t="s">
        <v>75</v>
      </c>
      <c r="D114" s="1">
        <v>10</v>
      </c>
      <c r="E114" s="1">
        <v>10</v>
      </c>
      <c r="F114" s="1">
        <v>10</v>
      </c>
    </row>
    <row r="115" spans="1:6" ht="25.5">
      <c r="A115" s="11" t="s">
        <v>72</v>
      </c>
      <c r="B115" s="6">
        <v>600</v>
      </c>
      <c r="C115" s="5" t="s">
        <v>173</v>
      </c>
      <c r="D115" s="1">
        <v>10</v>
      </c>
      <c r="E115" s="1">
        <v>10</v>
      </c>
      <c r="F115" s="1">
        <v>10</v>
      </c>
    </row>
    <row r="116" spans="1:6" ht="38.25">
      <c r="A116" s="11" t="s">
        <v>73</v>
      </c>
      <c r="B116" s="6"/>
      <c r="C116" s="8" t="s">
        <v>76</v>
      </c>
      <c r="D116" s="1">
        <v>10</v>
      </c>
      <c r="E116" s="1">
        <v>10</v>
      </c>
      <c r="F116" s="1">
        <v>10</v>
      </c>
    </row>
    <row r="117" spans="1:6" ht="25.5">
      <c r="A117" s="11" t="s">
        <v>73</v>
      </c>
      <c r="B117" s="6">
        <v>600</v>
      </c>
      <c r="C117" s="5" t="s">
        <v>173</v>
      </c>
      <c r="D117" s="1">
        <v>10</v>
      </c>
      <c r="E117" s="1">
        <v>10</v>
      </c>
      <c r="F117" s="1">
        <v>10</v>
      </c>
    </row>
    <row r="118" spans="1:6" ht="38.25">
      <c r="A118" s="11" t="s">
        <v>74</v>
      </c>
      <c r="B118" s="6"/>
      <c r="C118" s="8" t="s">
        <v>77</v>
      </c>
      <c r="D118" s="1">
        <v>10</v>
      </c>
      <c r="E118" s="1">
        <v>10</v>
      </c>
      <c r="F118" s="1">
        <v>10</v>
      </c>
    </row>
    <row r="119" spans="1:6" ht="25.5">
      <c r="A119" s="11" t="s">
        <v>74</v>
      </c>
      <c r="B119" s="6">
        <v>600</v>
      </c>
      <c r="C119" s="5" t="s">
        <v>173</v>
      </c>
      <c r="D119" s="1">
        <v>10</v>
      </c>
      <c r="E119" s="1">
        <v>10</v>
      </c>
      <c r="F119" s="1">
        <v>10</v>
      </c>
    </row>
    <row r="120" spans="1:6" ht="38.25">
      <c r="A120" s="11" t="s">
        <v>79</v>
      </c>
      <c r="B120" s="6"/>
      <c r="C120" s="8" t="s">
        <v>78</v>
      </c>
      <c r="D120" s="1">
        <v>315.7</v>
      </c>
      <c r="E120" s="1">
        <v>315.7</v>
      </c>
      <c r="F120" s="1">
        <v>315.7</v>
      </c>
    </row>
    <row r="121" spans="1:6" ht="25.5">
      <c r="A121" s="11" t="s">
        <v>79</v>
      </c>
      <c r="B121" s="6">
        <v>600</v>
      </c>
      <c r="C121" s="5" t="s">
        <v>173</v>
      </c>
      <c r="D121" s="1">
        <v>315.7</v>
      </c>
      <c r="E121" s="1">
        <v>315.7</v>
      </c>
      <c r="F121" s="1">
        <v>315.7</v>
      </c>
    </row>
    <row r="122" spans="1:6" ht="25.5">
      <c r="A122" s="11" t="s">
        <v>256</v>
      </c>
      <c r="B122" s="23"/>
      <c r="C122" s="8" t="s">
        <v>257</v>
      </c>
      <c r="D122" s="1">
        <f>D123+D125</f>
        <v>12843.1</v>
      </c>
      <c r="E122" s="1">
        <f>E123+E125</f>
        <v>11008.4</v>
      </c>
      <c r="F122" s="1">
        <f>F123+F125</f>
        <v>3669.5</v>
      </c>
    </row>
    <row r="123" spans="1:6" ht="76.5">
      <c r="A123" s="11" t="s">
        <v>81</v>
      </c>
      <c r="B123" s="6"/>
      <c r="C123" s="8" t="s">
        <v>216</v>
      </c>
      <c r="D123" s="1">
        <v>3669.5</v>
      </c>
      <c r="E123" s="1">
        <v>2752.1</v>
      </c>
      <c r="F123" s="1">
        <v>0</v>
      </c>
    </row>
    <row r="124" spans="1:6" ht="25.5">
      <c r="A124" s="11" t="s">
        <v>81</v>
      </c>
      <c r="B124" s="6">
        <v>600</v>
      </c>
      <c r="C124" s="5" t="s">
        <v>173</v>
      </c>
      <c r="D124" s="1">
        <v>3669.5</v>
      </c>
      <c r="E124" s="1">
        <v>2752.1</v>
      </c>
      <c r="F124" s="1">
        <v>0</v>
      </c>
    </row>
    <row r="125" spans="1:6" ht="69.75" customHeight="1">
      <c r="A125" s="11" t="s">
        <v>80</v>
      </c>
      <c r="B125" s="6"/>
      <c r="C125" s="8" t="s">
        <v>215</v>
      </c>
      <c r="D125" s="1">
        <v>9173.6</v>
      </c>
      <c r="E125" s="1">
        <v>8256.3</v>
      </c>
      <c r="F125" s="1">
        <v>3669.5</v>
      </c>
    </row>
    <row r="126" spans="1:6" ht="25.5">
      <c r="A126" s="11" t="s">
        <v>80</v>
      </c>
      <c r="B126" s="6">
        <v>600</v>
      </c>
      <c r="C126" s="5" t="s">
        <v>173</v>
      </c>
      <c r="D126" s="1">
        <v>9173.6</v>
      </c>
      <c r="E126" s="1">
        <v>8256.3</v>
      </c>
      <c r="F126" s="1">
        <v>3669.5</v>
      </c>
    </row>
    <row r="127" spans="1:6" ht="68.25" customHeight="1">
      <c r="A127" s="11" t="s">
        <v>260</v>
      </c>
      <c r="B127" s="23"/>
      <c r="C127" s="8" t="s">
        <v>261</v>
      </c>
      <c r="D127" s="4">
        <f>D128+D130+D132+D134+D136</f>
        <v>475.79999999999995</v>
      </c>
      <c r="E127" s="4">
        <f>E128+E130+E132+E134+E136</f>
        <v>475.79999999999995</v>
      </c>
      <c r="F127" s="4">
        <f>F128+F130+F132+F134+F136</f>
        <v>475.79999999999995</v>
      </c>
    </row>
    <row r="128" spans="1:6" ht="38.25">
      <c r="A128" s="11" t="s">
        <v>82</v>
      </c>
      <c r="B128" s="6"/>
      <c r="C128" s="8" t="s">
        <v>187</v>
      </c>
      <c r="D128" s="1">
        <v>86.7</v>
      </c>
      <c r="E128" s="1">
        <v>86.7</v>
      </c>
      <c r="F128" s="1">
        <v>86.7</v>
      </c>
    </row>
    <row r="129" spans="1:6" ht="38.25">
      <c r="A129" s="11" t="s">
        <v>82</v>
      </c>
      <c r="B129" s="6">
        <v>700</v>
      </c>
      <c r="C129" s="5" t="s">
        <v>177</v>
      </c>
      <c r="D129" s="1">
        <v>86.7</v>
      </c>
      <c r="E129" s="1">
        <v>86.7</v>
      </c>
      <c r="F129" s="1">
        <v>86.7</v>
      </c>
    </row>
    <row r="130" spans="1:6" ht="38.25">
      <c r="A130" s="11" t="s">
        <v>83</v>
      </c>
      <c r="B130" s="6"/>
      <c r="C130" s="8" t="s">
        <v>188</v>
      </c>
      <c r="D130" s="1">
        <v>303.7</v>
      </c>
      <c r="E130" s="1">
        <v>303.7</v>
      </c>
      <c r="F130" s="1">
        <v>303.7</v>
      </c>
    </row>
    <row r="131" spans="1:6" ht="25.5">
      <c r="A131" s="11" t="s">
        <v>83</v>
      </c>
      <c r="B131" s="6">
        <v>600</v>
      </c>
      <c r="C131" s="5" t="s">
        <v>173</v>
      </c>
      <c r="D131" s="1">
        <v>303.7</v>
      </c>
      <c r="E131" s="1">
        <v>303.7</v>
      </c>
      <c r="F131" s="1">
        <v>303.7</v>
      </c>
    </row>
    <row r="132" spans="1:6" ht="38.25">
      <c r="A132" s="11" t="s">
        <v>84</v>
      </c>
      <c r="B132" s="6"/>
      <c r="C132" s="8" t="s">
        <v>85</v>
      </c>
      <c r="D132" s="1">
        <v>13.4</v>
      </c>
      <c r="E132" s="1">
        <v>13.4</v>
      </c>
      <c r="F132" s="1">
        <v>13.4</v>
      </c>
    </row>
    <row r="133" spans="1:6" ht="25.5">
      <c r="A133" s="11" t="s">
        <v>84</v>
      </c>
      <c r="B133" s="6">
        <v>600</v>
      </c>
      <c r="C133" s="5" t="s">
        <v>173</v>
      </c>
      <c r="D133" s="1">
        <v>13.4</v>
      </c>
      <c r="E133" s="1">
        <v>13.4</v>
      </c>
      <c r="F133" s="1">
        <v>13.4</v>
      </c>
    </row>
    <row r="134" spans="1:6" ht="25.5">
      <c r="A134" s="11" t="s">
        <v>86</v>
      </c>
      <c r="B134" s="6"/>
      <c r="C134" s="8" t="s">
        <v>88</v>
      </c>
      <c r="D134" s="4">
        <v>36</v>
      </c>
      <c r="E134" s="4">
        <v>36</v>
      </c>
      <c r="F134" s="4">
        <v>36</v>
      </c>
    </row>
    <row r="135" spans="1:6" ht="38.25">
      <c r="A135" s="11" t="s">
        <v>86</v>
      </c>
      <c r="B135" s="6">
        <v>700</v>
      </c>
      <c r="C135" s="5" t="s">
        <v>177</v>
      </c>
      <c r="D135" s="4">
        <v>36</v>
      </c>
      <c r="E135" s="4">
        <v>36</v>
      </c>
      <c r="F135" s="4">
        <v>36</v>
      </c>
    </row>
    <row r="136" spans="1:6" ht="25.5">
      <c r="A136" s="11" t="s">
        <v>87</v>
      </c>
      <c r="B136" s="6"/>
      <c r="C136" s="8" t="s">
        <v>89</v>
      </c>
      <c r="D136" s="4">
        <v>36</v>
      </c>
      <c r="E136" s="4">
        <v>36</v>
      </c>
      <c r="F136" s="4">
        <v>36</v>
      </c>
    </row>
    <row r="137" spans="1:6" ht="25.5">
      <c r="A137" s="11" t="s">
        <v>87</v>
      </c>
      <c r="B137" s="6">
        <v>600</v>
      </c>
      <c r="C137" s="5" t="s">
        <v>173</v>
      </c>
      <c r="D137" s="4">
        <v>36</v>
      </c>
      <c r="E137" s="4">
        <v>36</v>
      </c>
      <c r="F137" s="4">
        <v>36</v>
      </c>
    </row>
    <row r="138" spans="1:6" ht="25.5">
      <c r="A138" s="11" t="s">
        <v>258</v>
      </c>
      <c r="B138" s="23"/>
      <c r="C138" s="8" t="s">
        <v>259</v>
      </c>
      <c r="D138" s="4">
        <f>D139+D141</f>
        <v>841.4</v>
      </c>
      <c r="E138" s="4">
        <f>E139+E141</f>
        <v>841.4</v>
      </c>
      <c r="F138" s="4">
        <f>F139+F141</f>
        <v>841.4</v>
      </c>
    </row>
    <row r="139" spans="1:6" ht="51">
      <c r="A139" s="9" t="s">
        <v>93</v>
      </c>
      <c r="B139" s="6"/>
      <c r="C139" s="8" t="s">
        <v>91</v>
      </c>
      <c r="D139" s="1">
        <v>769.4</v>
      </c>
      <c r="E139" s="1">
        <v>769.4</v>
      </c>
      <c r="F139" s="1">
        <v>769.4</v>
      </c>
    </row>
    <row r="140" spans="1:6" ht="25.5">
      <c r="A140" s="9" t="s">
        <v>93</v>
      </c>
      <c r="B140" s="11" t="s">
        <v>322</v>
      </c>
      <c r="C140" s="5" t="s">
        <v>168</v>
      </c>
      <c r="D140" s="1">
        <v>769.4</v>
      </c>
      <c r="E140" s="1">
        <v>769.4</v>
      </c>
      <c r="F140" s="1">
        <v>769.4</v>
      </c>
    </row>
    <row r="141" spans="1:6" ht="38.25">
      <c r="A141" s="9" t="s">
        <v>94</v>
      </c>
      <c r="B141" s="6"/>
      <c r="C141" s="8" t="s">
        <v>92</v>
      </c>
      <c r="D141" s="4">
        <v>72</v>
      </c>
      <c r="E141" s="4">
        <v>72</v>
      </c>
      <c r="F141" s="4">
        <v>72</v>
      </c>
    </row>
    <row r="142" spans="1:6" ht="25.5">
      <c r="A142" s="9" t="s">
        <v>94</v>
      </c>
      <c r="B142" s="11" t="s">
        <v>322</v>
      </c>
      <c r="C142" s="5" t="s">
        <v>168</v>
      </c>
      <c r="D142" s="4">
        <v>72</v>
      </c>
      <c r="E142" s="4">
        <v>72</v>
      </c>
      <c r="F142" s="4">
        <v>72</v>
      </c>
    </row>
    <row r="143" spans="1:6" ht="18" customHeight="1">
      <c r="A143" s="9" t="s">
        <v>262</v>
      </c>
      <c r="B143" s="23"/>
      <c r="C143" s="8" t="s">
        <v>263</v>
      </c>
      <c r="D143" s="4">
        <f>D144</f>
        <v>100</v>
      </c>
      <c r="E143" s="4">
        <f>E144</f>
        <v>100</v>
      </c>
      <c r="F143" s="4">
        <f>F144</f>
        <v>100</v>
      </c>
    </row>
    <row r="144" spans="1:6" ht="89.25">
      <c r="A144" s="11" t="s">
        <v>95</v>
      </c>
      <c r="B144" s="6"/>
      <c r="C144" s="8" t="s">
        <v>189</v>
      </c>
      <c r="D144" s="4">
        <v>100</v>
      </c>
      <c r="E144" s="4">
        <v>100</v>
      </c>
      <c r="F144" s="4">
        <v>100</v>
      </c>
    </row>
    <row r="145" spans="1:6" ht="38.25">
      <c r="A145" s="11" t="s">
        <v>95</v>
      </c>
      <c r="B145" s="6">
        <v>700</v>
      </c>
      <c r="C145" s="5" t="s">
        <v>177</v>
      </c>
      <c r="D145" s="4">
        <v>100</v>
      </c>
      <c r="E145" s="4">
        <v>100</v>
      </c>
      <c r="F145" s="4">
        <v>100</v>
      </c>
    </row>
    <row r="146" spans="1:6" ht="77.25" customHeight="1" hidden="1">
      <c r="A146" s="11" t="s">
        <v>96</v>
      </c>
      <c r="B146" s="6"/>
      <c r="C146" s="8" t="s">
        <v>190</v>
      </c>
      <c r="D146" s="1">
        <v>0</v>
      </c>
      <c r="E146" s="1">
        <v>0</v>
      </c>
      <c r="F146" s="1">
        <v>0</v>
      </c>
    </row>
    <row r="147" spans="1:6" ht="38.25" hidden="1">
      <c r="A147" s="11" t="s">
        <v>96</v>
      </c>
      <c r="B147" s="6">
        <v>700</v>
      </c>
      <c r="C147" s="5" t="s">
        <v>177</v>
      </c>
      <c r="D147" s="1">
        <v>0</v>
      </c>
      <c r="E147" s="1">
        <v>0</v>
      </c>
      <c r="F147" s="1">
        <v>0</v>
      </c>
    </row>
    <row r="148" spans="1:6" ht="55.5" customHeight="1">
      <c r="A148" s="11" t="s">
        <v>264</v>
      </c>
      <c r="B148" s="23"/>
      <c r="C148" s="8" t="s">
        <v>265</v>
      </c>
      <c r="D148" s="4">
        <f>D149+D152+D157+D162+D165+D170+D189</f>
        <v>20721.899999999998</v>
      </c>
      <c r="E148" s="4">
        <f>E149+E152+E157+E162+E165+E170+E189</f>
        <v>21076.199999999997</v>
      </c>
      <c r="F148" s="4">
        <f>F149+F152+F157+F162+F165+F170+F189</f>
        <v>21586.399999999998</v>
      </c>
    </row>
    <row r="149" spans="1:6" ht="25.5">
      <c r="A149" s="11" t="s">
        <v>266</v>
      </c>
      <c r="B149" s="23"/>
      <c r="C149" s="8" t="s">
        <v>267</v>
      </c>
      <c r="D149" s="4">
        <f>D150</f>
        <v>30</v>
      </c>
      <c r="E149" s="4">
        <f>E150</f>
        <v>30</v>
      </c>
      <c r="F149" s="4">
        <f>F150</f>
        <v>30</v>
      </c>
    </row>
    <row r="150" spans="1:6" ht="38.25">
      <c r="A150" s="11" t="s">
        <v>97</v>
      </c>
      <c r="B150" s="6"/>
      <c r="C150" s="8" t="s">
        <v>98</v>
      </c>
      <c r="D150" s="4">
        <v>30</v>
      </c>
      <c r="E150" s="4">
        <v>30</v>
      </c>
      <c r="F150" s="4">
        <v>30</v>
      </c>
    </row>
    <row r="151" spans="1:6" ht="25.5">
      <c r="A151" s="11" t="s">
        <v>97</v>
      </c>
      <c r="B151" s="6">
        <v>600</v>
      </c>
      <c r="C151" s="5" t="s">
        <v>173</v>
      </c>
      <c r="D151" s="4">
        <v>30</v>
      </c>
      <c r="E151" s="4">
        <v>30</v>
      </c>
      <c r="F151" s="4">
        <v>30</v>
      </c>
    </row>
    <row r="152" spans="1:6" ht="25.5">
      <c r="A152" s="11" t="s">
        <v>268</v>
      </c>
      <c r="B152" s="23"/>
      <c r="C152" s="8" t="s">
        <v>269</v>
      </c>
      <c r="D152" s="4">
        <f>D153</f>
        <v>948</v>
      </c>
      <c r="E152" s="4">
        <f>E153</f>
        <v>948</v>
      </c>
      <c r="F152" s="4">
        <f>F153</f>
        <v>948</v>
      </c>
    </row>
    <row r="153" spans="1:6" ht="63.75">
      <c r="A153" s="11" t="s">
        <v>99</v>
      </c>
      <c r="B153" s="6"/>
      <c r="C153" s="8" t="s">
        <v>175</v>
      </c>
      <c r="D153" s="4">
        <v>948</v>
      </c>
      <c r="E153" s="4">
        <v>948</v>
      </c>
      <c r="F153" s="4">
        <v>948</v>
      </c>
    </row>
    <row r="154" spans="1:6" ht="25.5">
      <c r="A154" s="11" t="s">
        <v>99</v>
      </c>
      <c r="B154" s="6">
        <v>600</v>
      </c>
      <c r="C154" s="5" t="s">
        <v>173</v>
      </c>
      <c r="D154" s="4">
        <v>948</v>
      </c>
      <c r="E154" s="4">
        <v>948</v>
      </c>
      <c r="F154" s="4">
        <v>948</v>
      </c>
    </row>
    <row r="155" spans="1:6" ht="76.5" hidden="1">
      <c r="A155" s="11" t="s">
        <v>100</v>
      </c>
      <c r="B155" s="6"/>
      <c r="C155" s="8" t="s">
        <v>176</v>
      </c>
      <c r="D155" s="1">
        <v>0</v>
      </c>
      <c r="E155" s="1">
        <v>0</v>
      </c>
      <c r="F155" s="1">
        <v>0</v>
      </c>
    </row>
    <row r="156" spans="1:6" ht="25.5" hidden="1">
      <c r="A156" s="11" t="s">
        <v>100</v>
      </c>
      <c r="B156" s="6">
        <v>600</v>
      </c>
      <c r="C156" s="5" t="s">
        <v>173</v>
      </c>
      <c r="D156" s="1">
        <v>0</v>
      </c>
      <c r="E156" s="1">
        <v>0</v>
      </c>
      <c r="F156" s="1">
        <v>0</v>
      </c>
    </row>
    <row r="157" spans="1:6" ht="24.75" customHeight="1">
      <c r="A157" s="11" t="s">
        <v>270</v>
      </c>
      <c r="B157" s="23"/>
      <c r="C157" s="8" t="s">
        <v>271</v>
      </c>
      <c r="D157" s="1">
        <f>D158+D160</f>
        <v>17918.1</v>
      </c>
      <c r="E157" s="1">
        <f>E158+E160</f>
        <v>18267.8</v>
      </c>
      <c r="F157" s="1">
        <f>F158+F160</f>
        <v>18778</v>
      </c>
    </row>
    <row r="158" spans="1:6" ht="25.5">
      <c r="A158" s="11" t="s">
        <v>182</v>
      </c>
      <c r="B158" s="6"/>
      <c r="C158" s="8" t="s">
        <v>102</v>
      </c>
      <c r="D158" s="1">
        <v>7637.9</v>
      </c>
      <c r="E158" s="1">
        <v>7637.9</v>
      </c>
      <c r="F158" s="1">
        <v>7637.9</v>
      </c>
    </row>
    <row r="159" spans="1:6" ht="25.5">
      <c r="A159" s="11" t="s">
        <v>182</v>
      </c>
      <c r="B159" s="6">
        <v>600</v>
      </c>
      <c r="C159" s="5" t="s">
        <v>173</v>
      </c>
      <c r="D159" s="1">
        <v>7637.9</v>
      </c>
      <c r="E159" s="1">
        <v>7637.9</v>
      </c>
      <c r="F159" s="1">
        <v>7637.9</v>
      </c>
    </row>
    <row r="160" spans="1:6" ht="76.5">
      <c r="A160" s="11" t="s">
        <v>101</v>
      </c>
      <c r="B160" s="6"/>
      <c r="C160" s="8" t="s">
        <v>191</v>
      </c>
      <c r="D160" s="1">
        <v>10280.2</v>
      </c>
      <c r="E160" s="1">
        <v>10629.9</v>
      </c>
      <c r="F160" s="1">
        <v>11140.1</v>
      </c>
    </row>
    <row r="161" spans="1:6" ht="25.5">
      <c r="A161" s="11" t="s">
        <v>101</v>
      </c>
      <c r="B161" s="6">
        <v>600</v>
      </c>
      <c r="C161" s="5" t="s">
        <v>173</v>
      </c>
      <c r="D161" s="1">
        <v>10280.2</v>
      </c>
      <c r="E161" s="1">
        <v>10629.9</v>
      </c>
      <c r="F161" s="1">
        <v>11140.1</v>
      </c>
    </row>
    <row r="162" spans="1:6" ht="25.5">
      <c r="A162" s="11" t="s">
        <v>272</v>
      </c>
      <c r="B162" s="23"/>
      <c r="C162" s="8" t="s">
        <v>273</v>
      </c>
      <c r="D162" s="4">
        <f>D163</f>
        <v>30</v>
      </c>
      <c r="E162" s="4">
        <f>E163</f>
        <v>30</v>
      </c>
      <c r="F162" s="4">
        <f>F163</f>
        <v>30</v>
      </c>
    </row>
    <row r="163" spans="1:6" ht="25.5">
      <c r="A163" s="11" t="s">
        <v>103</v>
      </c>
      <c r="B163" s="6"/>
      <c r="C163" s="8" t="s">
        <v>104</v>
      </c>
      <c r="D163" s="4">
        <v>30</v>
      </c>
      <c r="E163" s="4">
        <v>30</v>
      </c>
      <c r="F163" s="4">
        <v>30</v>
      </c>
    </row>
    <row r="164" spans="1:6" ht="25.5">
      <c r="A164" s="11" t="s">
        <v>103</v>
      </c>
      <c r="B164" s="6">
        <v>600</v>
      </c>
      <c r="C164" s="5" t="s">
        <v>173</v>
      </c>
      <c r="D164" s="4">
        <v>30</v>
      </c>
      <c r="E164" s="4">
        <v>30</v>
      </c>
      <c r="F164" s="4">
        <v>30</v>
      </c>
    </row>
    <row r="165" spans="1:6" ht="25.5">
      <c r="A165" s="11" t="s">
        <v>276</v>
      </c>
      <c r="B165" s="23"/>
      <c r="C165" s="8" t="s">
        <v>277</v>
      </c>
      <c r="D165" s="4">
        <f>D166+D168</f>
        <v>105</v>
      </c>
      <c r="E165" s="4">
        <f>E166+E168</f>
        <v>105</v>
      </c>
      <c r="F165" s="4">
        <f>F166+F168</f>
        <v>105</v>
      </c>
    </row>
    <row r="166" spans="1:6" ht="38.25">
      <c r="A166" s="11" t="s">
        <v>105</v>
      </c>
      <c r="B166" s="6"/>
      <c r="C166" s="8" t="s">
        <v>107</v>
      </c>
      <c r="D166" s="4">
        <v>50</v>
      </c>
      <c r="E166" s="4">
        <v>50</v>
      </c>
      <c r="F166" s="4">
        <v>50</v>
      </c>
    </row>
    <row r="167" spans="1:6" ht="25.5">
      <c r="A167" s="11" t="s">
        <v>105</v>
      </c>
      <c r="B167" s="6">
        <v>600</v>
      </c>
      <c r="C167" s="5" t="s">
        <v>173</v>
      </c>
      <c r="D167" s="4">
        <v>50</v>
      </c>
      <c r="E167" s="4">
        <v>50</v>
      </c>
      <c r="F167" s="4">
        <v>50</v>
      </c>
    </row>
    <row r="168" spans="1:6" ht="114.75" customHeight="1">
      <c r="A168" s="11" t="s">
        <v>106</v>
      </c>
      <c r="B168" s="6"/>
      <c r="C168" s="7" t="s">
        <v>213</v>
      </c>
      <c r="D168" s="4">
        <v>55</v>
      </c>
      <c r="E168" s="4">
        <v>55</v>
      </c>
      <c r="F168" s="4">
        <v>55</v>
      </c>
    </row>
    <row r="169" spans="1:6" ht="25.5">
      <c r="A169" s="11" t="s">
        <v>106</v>
      </c>
      <c r="B169" s="6">
        <v>600</v>
      </c>
      <c r="C169" s="5" t="s">
        <v>173</v>
      </c>
      <c r="D169" s="4">
        <v>55</v>
      </c>
      <c r="E169" s="4">
        <v>55</v>
      </c>
      <c r="F169" s="4">
        <v>55</v>
      </c>
    </row>
    <row r="170" spans="1:6" ht="51">
      <c r="A170" s="11" t="s">
        <v>274</v>
      </c>
      <c r="B170" s="23"/>
      <c r="C170" s="7" t="s">
        <v>275</v>
      </c>
      <c r="D170" s="4">
        <f>D171+D173+D175+D177+D179+D181+D183+D185+D187</f>
        <v>114.1</v>
      </c>
      <c r="E170" s="4">
        <f>E171+E173+E175+E177+E179+E181+E183+E185+E187</f>
        <v>114.1</v>
      </c>
      <c r="F170" s="4">
        <f>F171+F173+F175+F177+F179+F181+F183+F185+F187</f>
        <v>114.1</v>
      </c>
    </row>
    <row r="171" spans="1:6" ht="51">
      <c r="A171" s="11" t="s">
        <v>109</v>
      </c>
      <c r="B171" s="6"/>
      <c r="C171" s="8" t="s">
        <v>155</v>
      </c>
      <c r="D171" s="1">
        <v>7.5</v>
      </c>
      <c r="E171" s="1">
        <v>7.5</v>
      </c>
      <c r="F171" s="1">
        <v>7.5</v>
      </c>
    </row>
    <row r="172" spans="1:6" ht="38.25">
      <c r="A172" s="11" t="s">
        <v>109</v>
      </c>
      <c r="B172" s="11" t="s">
        <v>108</v>
      </c>
      <c r="C172" s="5" t="s">
        <v>169</v>
      </c>
      <c r="D172" s="1">
        <v>7.5</v>
      </c>
      <c r="E172" s="1">
        <v>7.5</v>
      </c>
      <c r="F172" s="1">
        <v>7.5</v>
      </c>
    </row>
    <row r="173" spans="1:6" ht="25.5">
      <c r="A173" s="11" t="s">
        <v>110</v>
      </c>
      <c r="B173" s="6"/>
      <c r="C173" s="8" t="s">
        <v>156</v>
      </c>
      <c r="D173" s="1">
        <v>7.5</v>
      </c>
      <c r="E173" s="1">
        <v>7.5</v>
      </c>
      <c r="F173" s="1">
        <v>7.5</v>
      </c>
    </row>
    <row r="174" spans="1:6" ht="25.5">
      <c r="A174" s="11" t="s">
        <v>110</v>
      </c>
      <c r="B174" s="11" t="s">
        <v>108</v>
      </c>
      <c r="C174" s="5" t="s">
        <v>173</v>
      </c>
      <c r="D174" s="1">
        <v>7.5</v>
      </c>
      <c r="E174" s="1">
        <v>7.5</v>
      </c>
      <c r="F174" s="1">
        <v>7.5</v>
      </c>
    </row>
    <row r="175" spans="1:6" ht="25.5">
      <c r="A175" s="11" t="s">
        <v>111</v>
      </c>
      <c r="B175" s="6"/>
      <c r="C175" s="8" t="s">
        <v>157</v>
      </c>
      <c r="D175" s="4">
        <v>5</v>
      </c>
      <c r="E175" s="4">
        <v>5</v>
      </c>
      <c r="F175" s="4">
        <v>5</v>
      </c>
    </row>
    <row r="176" spans="1:6" ht="38.25">
      <c r="A176" s="11" t="s">
        <v>111</v>
      </c>
      <c r="B176" s="11" t="s">
        <v>108</v>
      </c>
      <c r="C176" s="5" t="s">
        <v>169</v>
      </c>
      <c r="D176" s="4">
        <v>5</v>
      </c>
      <c r="E176" s="4">
        <v>5</v>
      </c>
      <c r="F176" s="4">
        <v>5</v>
      </c>
    </row>
    <row r="177" spans="1:6" ht="38.25">
      <c r="A177" s="11" t="s">
        <v>112</v>
      </c>
      <c r="B177" s="6"/>
      <c r="C177" s="8" t="s">
        <v>158</v>
      </c>
      <c r="D177" s="1">
        <v>2.5</v>
      </c>
      <c r="E177" s="1">
        <v>2.5</v>
      </c>
      <c r="F177" s="1">
        <v>2.5</v>
      </c>
    </row>
    <row r="178" spans="1:6" ht="38.25">
      <c r="A178" s="11" t="s">
        <v>112</v>
      </c>
      <c r="B178" s="11" t="s">
        <v>108</v>
      </c>
      <c r="C178" s="5" t="s">
        <v>169</v>
      </c>
      <c r="D178" s="1">
        <v>2.5</v>
      </c>
      <c r="E178" s="1">
        <v>2.5</v>
      </c>
      <c r="F178" s="1">
        <v>2.5</v>
      </c>
    </row>
    <row r="179" spans="1:6" ht="38.25">
      <c r="A179" s="11" t="s">
        <v>113</v>
      </c>
      <c r="B179" s="6"/>
      <c r="C179" s="8" t="s">
        <v>159</v>
      </c>
      <c r="D179" s="1">
        <v>2.5</v>
      </c>
      <c r="E179" s="1">
        <v>2.5</v>
      </c>
      <c r="F179" s="1">
        <v>2.5</v>
      </c>
    </row>
    <row r="180" spans="1:6" ht="38.25">
      <c r="A180" s="11" t="s">
        <v>113</v>
      </c>
      <c r="B180" s="11" t="s">
        <v>108</v>
      </c>
      <c r="C180" s="5" t="s">
        <v>169</v>
      </c>
      <c r="D180" s="1">
        <v>2.5</v>
      </c>
      <c r="E180" s="1">
        <v>2.5</v>
      </c>
      <c r="F180" s="1">
        <v>2.5</v>
      </c>
    </row>
    <row r="181" spans="1:6" ht="51">
      <c r="A181" s="11" t="s">
        <v>114</v>
      </c>
      <c r="B181" s="6"/>
      <c r="C181" s="8" t="s">
        <v>165</v>
      </c>
      <c r="D181" s="1">
        <v>12.5</v>
      </c>
      <c r="E181" s="1">
        <v>12.5</v>
      </c>
      <c r="F181" s="1">
        <v>12.5</v>
      </c>
    </row>
    <row r="182" spans="1:6" ht="38.25">
      <c r="A182" s="11" t="s">
        <v>114</v>
      </c>
      <c r="B182" s="11" t="s">
        <v>108</v>
      </c>
      <c r="C182" s="5" t="s">
        <v>169</v>
      </c>
      <c r="D182" s="1">
        <v>12.5</v>
      </c>
      <c r="E182" s="1">
        <v>12.5</v>
      </c>
      <c r="F182" s="1">
        <v>12.5</v>
      </c>
    </row>
    <row r="183" spans="1:6" ht="38.25">
      <c r="A183" s="11" t="s">
        <v>115</v>
      </c>
      <c r="B183" s="6"/>
      <c r="C183" s="8" t="s">
        <v>166</v>
      </c>
      <c r="D183" s="1">
        <v>26.6</v>
      </c>
      <c r="E183" s="1">
        <v>26.6</v>
      </c>
      <c r="F183" s="1">
        <v>26.6</v>
      </c>
    </row>
    <row r="184" spans="1:6" ht="38.25">
      <c r="A184" s="11" t="s">
        <v>115</v>
      </c>
      <c r="B184" s="11" t="s">
        <v>108</v>
      </c>
      <c r="C184" s="5" t="s">
        <v>169</v>
      </c>
      <c r="D184" s="1">
        <v>26.6</v>
      </c>
      <c r="E184" s="1">
        <v>26.6</v>
      </c>
      <c r="F184" s="1">
        <v>26.6</v>
      </c>
    </row>
    <row r="185" spans="1:6" ht="25.5">
      <c r="A185" s="11" t="s">
        <v>116</v>
      </c>
      <c r="B185" s="6"/>
      <c r="C185" s="8" t="s">
        <v>160</v>
      </c>
      <c r="D185" s="4">
        <v>25</v>
      </c>
      <c r="E185" s="4">
        <v>25</v>
      </c>
      <c r="F185" s="4">
        <v>25</v>
      </c>
    </row>
    <row r="186" spans="1:6" ht="38.25">
      <c r="A186" s="11" t="s">
        <v>116</v>
      </c>
      <c r="B186" s="11" t="s">
        <v>108</v>
      </c>
      <c r="C186" s="5" t="s">
        <v>169</v>
      </c>
      <c r="D186" s="4">
        <v>25</v>
      </c>
      <c r="E186" s="4">
        <v>25</v>
      </c>
      <c r="F186" s="4">
        <v>25</v>
      </c>
    </row>
    <row r="187" spans="1:6" ht="24.75" customHeight="1">
      <c r="A187" s="11" t="s">
        <v>117</v>
      </c>
      <c r="B187" s="6"/>
      <c r="C187" s="8" t="s">
        <v>161</v>
      </c>
      <c r="D187" s="4">
        <v>25</v>
      </c>
      <c r="E187" s="4">
        <v>25</v>
      </c>
      <c r="F187" s="4">
        <v>25</v>
      </c>
    </row>
    <row r="188" spans="1:6" ht="38.25">
      <c r="A188" s="11" t="s">
        <v>117</v>
      </c>
      <c r="B188" s="11" t="s">
        <v>108</v>
      </c>
      <c r="C188" s="5" t="s">
        <v>169</v>
      </c>
      <c r="D188" s="4">
        <v>25</v>
      </c>
      <c r="E188" s="4">
        <v>25</v>
      </c>
      <c r="F188" s="4">
        <v>25</v>
      </c>
    </row>
    <row r="189" spans="1:6" ht="22.5" customHeight="1">
      <c r="A189" s="11" t="s">
        <v>278</v>
      </c>
      <c r="B189" s="23"/>
      <c r="C189" s="8" t="s">
        <v>279</v>
      </c>
      <c r="D189" s="4">
        <f>D190</f>
        <v>1576.7</v>
      </c>
      <c r="E189" s="4">
        <f>E190</f>
        <v>1581.3</v>
      </c>
      <c r="F189" s="4">
        <f>F190</f>
        <v>1581.3</v>
      </c>
    </row>
    <row r="190" spans="1:6" ht="51.75" customHeight="1">
      <c r="A190" s="11" t="s">
        <v>118</v>
      </c>
      <c r="B190" s="6"/>
      <c r="C190" s="8" t="s">
        <v>214</v>
      </c>
      <c r="D190" s="1">
        <v>1576.7</v>
      </c>
      <c r="E190" s="1">
        <v>1581.3</v>
      </c>
      <c r="F190" s="1">
        <v>1581.3</v>
      </c>
    </row>
    <row r="191" spans="1:6" ht="38.25">
      <c r="A191" s="11" t="s">
        <v>118</v>
      </c>
      <c r="B191" s="11" t="s">
        <v>108</v>
      </c>
      <c r="C191" s="5" t="s">
        <v>169</v>
      </c>
      <c r="D191" s="1">
        <v>1576.7</v>
      </c>
      <c r="E191" s="1">
        <v>1581.3</v>
      </c>
      <c r="F191" s="1">
        <v>1581.3</v>
      </c>
    </row>
    <row r="192" spans="1:6" ht="55.5" customHeight="1">
      <c r="A192" s="11" t="s">
        <v>280</v>
      </c>
      <c r="B192" s="23"/>
      <c r="C192" s="8" t="s">
        <v>281</v>
      </c>
      <c r="D192" s="4">
        <f>D193+D196+D199+D206+D213+D216</f>
        <v>1476.2</v>
      </c>
      <c r="E192" s="4">
        <f>E193+E196+E199+E206+E213+E216</f>
        <v>1483.1000000000001</v>
      </c>
      <c r="F192" s="4">
        <f>F193+F196+F199+F206+F213+F216</f>
        <v>1483.1000000000001</v>
      </c>
    </row>
    <row r="193" spans="1:6" ht="38.25">
      <c r="A193" s="11" t="s">
        <v>282</v>
      </c>
      <c r="B193" s="23"/>
      <c r="C193" s="8" t="s">
        <v>283</v>
      </c>
      <c r="D193" s="4">
        <f>D194</f>
        <v>15</v>
      </c>
      <c r="E193" s="4">
        <f>E194</f>
        <v>15</v>
      </c>
      <c r="F193" s="4">
        <f>F194</f>
        <v>15</v>
      </c>
    </row>
    <row r="194" spans="1:6" ht="38.25">
      <c r="A194" s="11" t="s">
        <v>119</v>
      </c>
      <c r="B194" s="6"/>
      <c r="C194" s="8" t="s">
        <v>120</v>
      </c>
      <c r="D194" s="4">
        <v>15</v>
      </c>
      <c r="E194" s="4">
        <v>15</v>
      </c>
      <c r="F194" s="4">
        <v>15</v>
      </c>
    </row>
    <row r="195" spans="1:6" ht="25.5">
      <c r="A195" s="11" t="s">
        <v>119</v>
      </c>
      <c r="B195" s="6">
        <v>600</v>
      </c>
      <c r="C195" s="5" t="s">
        <v>173</v>
      </c>
      <c r="D195" s="4">
        <v>15</v>
      </c>
      <c r="E195" s="4">
        <v>15</v>
      </c>
      <c r="F195" s="4">
        <v>15</v>
      </c>
    </row>
    <row r="196" spans="1:6" ht="63.75">
      <c r="A196" s="11" t="s">
        <v>284</v>
      </c>
      <c r="B196" s="23"/>
      <c r="C196" s="8" t="s">
        <v>285</v>
      </c>
      <c r="D196" s="4">
        <f>D197</f>
        <v>50</v>
      </c>
      <c r="E196" s="4">
        <f>E197</f>
        <v>50</v>
      </c>
      <c r="F196" s="4">
        <f>F197</f>
        <v>50</v>
      </c>
    </row>
    <row r="197" spans="1:6" ht="47.25">
      <c r="A197" s="11" t="s">
        <v>121</v>
      </c>
      <c r="B197" s="6"/>
      <c r="C197" s="8" t="s">
        <v>122</v>
      </c>
      <c r="D197" s="4">
        <v>50</v>
      </c>
      <c r="E197" s="4">
        <v>50</v>
      </c>
      <c r="F197" s="4">
        <v>50</v>
      </c>
    </row>
    <row r="198" spans="1:6" ht="25.5">
      <c r="A198" s="11" t="s">
        <v>121</v>
      </c>
      <c r="B198" s="6">
        <v>600</v>
      </c>
      <c r="C198" s="5" t="s">
        <v>173</v>
      </c>
      <c r="D198" s="4">
        <v>50</v>
      </c>
      <c r="E198" s="4">
        <v>50</v>
      </c>
      <c r="F198" s="4">
        <v>50</v>
      </c>
    </row>
    <row r="199" spans="1:6" ht="38.25">
      <c r="A199" s="11" t="s">
        <v>288</v>
      </c>
      <c r="B199" s="23"/>
      <c r="C199" s="8" t="s">
        <v>289</v>
      </c>
      <c r="D199" s="4">
        <f>D200+D202+D204</f>
        <v>30</v>
      </c>
      <c r="E199" s="4">
        <f>E200+E202+E204</f>
        <v>30</v>
      </c>
      <c r="F199" s="4">
        <f>F200+F202+F204</f>
        <v>30</v>
      </c>
    </row>
    <row r="200" spans="1:6" ht="25.5">
      <c r="A200" s="11" t="s">
        <v>123</v>
      </c>
      <c r="B200" s="6"/>
      <c r="C200" s="8" t="s">
        <v>124</v>
      </c>
      <c r="D200" s="4">
        <v>10</v>
      </c>
      <c r="E200" s="4">
        <v>10</v>
      </c>
      <c r="F200" s="4">
        <v>10</v>
      </c>
    </row>
    <row r="201" spans="1:6" ht="25.5">
      <c r="A201" s="11" t="s">
        <v>123</v>
      </c>
      <c r="B201" s="6">
        <v>600</v>
      </c>
      <c r="C201" s="5" t="s">
        <v>173</v>
      </c>
      <c r="D201" s="4">
        <v>10</v>
      </c>
      <c r="E201" s="4">
        <v>10</v>
      </c>
      <c r="F201" s="4">
        <v>10</v>
      </c>
    </row>
    <row r="202" spans="1:6" ht="38.25">
      <c r="A202" s="11" t="s">
        <v>217</v>
      </c>
      <c r="B202" s="6"/>
      <c r="C202" s="8" t="s">
        <v>209</v>
      </c>
      <c r="D202" s="4">
        <v>5</v>
      </c>
      <c r="E202" s="4">
        <v>5</v>
      </c>
      <c r="F202" s="4">
        <v>5</v>
      </c>
    </row>
    <row r="203" spans="1:6" ht="25.5">
      <c r="A203" s="11" t="s">
        <v>217</v>
      </c>
      <c r="B203" s="6">
        <v>600</v>
      </c>
      <c r="C203" s="5" t="s">
        <v>173</v>
      </c>
      <c r="D203" s="4">
        <v>5</v>
      </c>
      <c r="E203" s="4">
        <v>5</v>
      </c>
      <c r="F203" s="4">
        <v>5</v>
      </c>
    </row>
    <row r="204" spans="1:6" ht="45.75" customHeight="1">
      <c r="A204" s="11" t="s">
        <v>218</v>
      </c>
      <c r="B204" s="6"/>
      <c r="C204" s="8" t="s">
        <v>125</v>
      </c>
      <c r="D204" s="4">
        <v>15</v>
      </c>
      <c r="E204" s="4">
        <v>15</v>
      </c>
      <c r="F204" s="4">
        <v>15</v>
      </c>
    </row>
    <row r="205" spans="1:6" ht="25.5">
      <c r="A205" s="11" t="s">
        <v>218</v>
      </c>
      <c r="B205" s="6">
        <v>600</v>
      </c>
      <c r="C205" s="5" t="s">
        <v>173</v>
      </c>
      <c r="D205" s="4">
        <v>15</v>
      </c>
      <c r="E205" s="4">
        <v>15</v>
      </c>
      <c r="F205" s="4">
        <v>15</v>
      </c>
    </row>
    <row r="206" spans="1:6" ht="29.25" customHeight="1">
      <c r="A206" s="11" t="s">
        <v>290</v>
      </c>
      <c r="B206" s="23"/>
      <c r="C206" s="8" t="s">
        <v>291</v>
      </c>
      <c r="D206" s="4">
        <f>D207+D209+D211</f>
        <v>20</v>
      </c>
      <c r="E206" s="4">
        <f>E207+E209+E211</f>
        <v>20</v>
      </c>
      <c r="F206" s="4">
        <f>F207+F209+F211</f>
        <v>20</v>
      </c>
    </row>
    <row r="207" spans="1:6" ht="38.25">
      <c r="A207" s="11" t="s">
        <v>126</v>
      </c>
      <c r="B207" s="6"/>
      <c r="C207" s="8" t="s">
        <v>127</v>
      </c>
      <c r="D207" s="4">
        <v>2</v>
      </c>
      <c r="E207" s="4">
        <v>2</v>
      </c>
      <c r="F207" s="4">
        <v>2</v>
      </c>
    </row>
    <row r="208" spans="1:6" ht="38.25">
      <c r="A208" s="11" t="s">
        <v>126</v>
      </c>
      <c r="B208" s="6">
        <v>700</v>
      </c>
      <c r="C208" s="5" t="s">
        <v>177</v>
      </c>
      <c r="D208" s="4">
        <v>2</v>
      </c>
      <c r="E208" s="4">
        <v>2</v>
      </c>
      <c r="F208" s="4">
        <v>2</v>
      </c>
    </row>
    <row r="209" spans="1:6" ht="31.5">
      <c r="A209" s="11" t="s">
        <v>128</v>
      </c>
      <c r="B209" s="6"/>
      <c r="C209" s="8" t="s">
        <v>129</v>
      </c>
      <c r="D209" s="4">
        <v>8</v>
      </c>
      <c r="E209" s="4">
        <v>8</v>
      </c>
      <c r="F209" s="4">
        <v>8</v>
      </c>
    </row>
    <row r="210" spans="1:6" ht="38.25">
      <c r="A210" s="11" t="s">
        <v>128</v>
      </c>
      <c r="B210" s="6">
        <v>700</v>
      </c>
      <c r="C210" s="5" t="s">
        <v>177</v>
      </c>
      <c r="D210" s="4">
        <v>8</v>
      </c>
      <c r="E210" s="4">
        <v>8</v>
      </c>
      <c r="F210" s="4">
        <v>8</v>
      </c>
    </row>
    <row r="211" spans="1:6" ht="25.5">
      <c r="A211" s="11" t="s">
        <v>130</v>
      </c>
      <c r="B211" s="6"/>
      <c r="C211" s="8" t="s">
        <v>131</v>
      </c>
      <c r="D211" s="4">
        <v>10</v>
      </c>
      <c r="E211" s="4">
        <v>10</v>
      </c>
      <c r="F211" s="4">
        <v>10</v>
      </c>
    </row>
    <row r="212" spans="1:6" ht="38.25">
      <c r="A212" s="11" t="s">
        <v>130</v>
      </c>
      <c r="B212" s="6">
        <v>700</v>
      </c>
      <c r="C212" s="5" t="s">
        <v>177</v>
      </c>
      <c r="D212" s="4">
        <v>10</v>
      </c>
      <c r="E212" s="4">
        <v>10</v>
      </c>
      <c r="F212" s="4">
        <v>10</v>
      </c>
    </row>
    <row r="213" spans="1:6" ht="25.5">
      <c r="A213" s="11" t="s">
        <v>286</v>
      </c>
      <c r="B213" s="23"/>
      <c r="C213" s="8" t="s">
        <v>287</v>
      </c>
      <c r="D213" s="4">
        <f>D214</f>
        <v>1234.5</v>
      </c>
      <c r="E213" s="4">
        <f>E214</f>
        <v>1241.4</v>
      </c>
      <c r="F213" s="4">
        <f>F214</f>
        <v>1241.4</v>
      </c>
    </row>
    <row r="214" spans="1:6" ht="25.5">
      <c r="A214" s="11" t="s">
        <v>132</v>
      </c>
      <c r="B214" s="6"/>
      <c r="C214" s="8" t="s">
        <v>133</v>
      </c>
      <c r="D214" s="1">
        <v>1234.5</v>
      </c>
      <c r="E214" s="1">
        <v>1241.4</v>
      </c>
      <c r="F214" s="1">
        <v>1241.4</v>
      </c>
    </row>
    <row r="215" spans="1:6" ht="25.5">
      <c r="A215" s="11" t="s">
        <v>132</v>
      </c>
      <c r="B215" s="6">
        <v>600</v>
      </c>
      <c r="C215" s="5" t="s">
        <v>173</v>
      </c>
      <c r="D215" s="1">
        <v>1234.5</v>
      </c>
      <c r="E215" s="1">
        <v>1241.4</v>
      </c>
      <c r="F215" s="1">
        <v>1241.4</v>
      </c>
    </row>
    <row r="216" spans="1:6" ht="63.75">
      <c r="A216" s="11" t="s">
        <v>292</v>
      </c>
      <c r="B216" s="23"/>
      <c r="C216" s="8" t="s">
        <v>293</v>
      </c>
      <c r="D216" s="1">
        <f>D217</f>
        <v>126.7</v>
      </c>
      <c r="E216" s="1">
        <f>E217</f>
        <v>126.7</v>
      </c>
      <c r="F216" s="1">
        <f>F217</f>
        <v>126.7</v>
      </c>
    </row>
    <row r="217" spans="1:6" ht="56.25" customHeight="1">
      <c r="A217" s="11" t="s">
        <v>134</v>
      </c>
      <c r="B217" s="6"/>
      <c r="C217" s="8" t="s">
        <v>135</v>
      </c>
      <c r="D217" s="1">
        <v>126.7</v>
      </c>
      <c r="E217" s="1">
        <v>126.7</v>
      </c>
      <c r="F217" s="1">
        <v>126.7</v>
      </c>
    </row>
    <row r="218" spans="1:6" ht="25.5">
      <c r="A218" s="11" t="s">
        <v>134</v>
      </c>
      <c r="B218" s="6">
        <v>600</v>
      </c>
      <c r="C218" s="5" t="s">
        <v>173</v>
      </c>
      <c r="D218" s="1">
        <v>126.7</v>
      </c>
      <c r="E218" s="1">
        <v>126.7</v>
      </c>
      <c r="F218" s="1">
        <v>126.7</v>
      </c>
    </row>
    <row r="219" spans="1:6" ht="51">
      <c r="A219" s="11" t="s">
        <v>294</v>
      </c>
      <c r="B219" s="23"/>
      <c r="C219" s="8" t="s">
        <v>295</v>
      </c>
      <c r="D219" s="4">
        <f>D220+D223+D228+D231</f>
        <v>25397.2</v>
      </c>
      <c r="E219" s="4">
        <f>E220+E223+E228+E231</f>
        <v>25352.3</v>
      </c>
      <c r="F219" s="4">
        <f>F220+F223+F228+F231</f>
        <v>25525.4</v>
      </c>
    </row>
    <row r="220" spans="1:6" ht="51">
      <c r="A220" s="11" t="s">
        <v>296</v>
      </c>
      <c r="B220" s="23"/>
      <c r="C220" s="8" t="s">
        <v>297</v>
      </c>
      <c r="D220" s="4">
        <f>D221</f>
        <v>531</v>
      </c>
      <c r="E220" s="4">
        <f>E221</f>
        <v>527</v>
      </c>
      <c r="F220" s="4">
        <f>F221</f>
        <v>527</v>
      </c>
    </row>
    <row r="221" spans="1:6" ht="51">
      <c r="A221" s="11" t="s">
        <v>320</v>
      </c>
      <c r="B221" s="6"/>
      <c r="C221" s="8" t="s">
        <v>137</v>
      </c>
      <c r="D221" s="4">
        <v>531</v>
      </c>
      <c r="E221" s="4">
        <v>527</v>
      </c>
      <c r="F221" s="4">
        <v>527</v>
      </c>
    </row>
    <row r="222" spans="1:6" ht="25.5">
      <c r="A222" s="11" t="s">
        <v>320</v>
      </c>
      <c r="B222" s="6">
        <v>600</v>
      </c>
      <c r="C222" s="5" t="s">
        <v>173</v>
      </c>
      <c r="D222" s="4">
        <v>531</v>
      </c>
      <c r="E222" s="4">
        <v>527</v>
      </c>
      <c r="F222" s="4">
        <v>527</v>
      </c>
    </row>
    <row r="223" spans="1:6" ht="38.25">
      <c r="A223" s="11" t="s">
        <v>298</v>
      </c>
      <c r="B223" s="6"/>
      <c r="C223" s="8" t="s">
        <v>299</v>
      </c>
      <c r="D223" s="4">
        <f>D224+D226</f>
        <v>2459</v>
      </c>
      <c r="E223" s="4">
        <f>E224+E226</f>
        <v>2460</v>
      </c>
      <c r="F223" s="4">
        <f>F224+F226</f>
        <v>2460</v>
      </c>
    </row>
    <row r="224" spans="1:6" ht="51">
      <c r="A224" s="11" t="s">
        <v>138</v>
      </c>
      <c r="B224" s="6"/>
      <c r="C224" s="8" t="s">
        <v>139</v>
      </c>
      <c r="D224" s="4">
        <v>1969</v>
      </c>
      <c r="E224" s="4">
        <v>1970</v>
      </c>
      <c r="F224" s="4">
        <v>1970</v>
      </c>
    </row>
    <row r="225" spans="1:6" ht="25.5">
      <c r="A225" s="11" t="s">
        <v>138</v>
      </c>
      <c r="B225" s="6">
        <v>600</v>
      </c>
      <c r="C225" s="5" t="s">
        <v>173</v>
      </c>
      <c r="D225" s="4">
        <v>1969</v>
      </c>
      <c r="E225" s="4">
        <v>1970</v>
      </c>
      <c r="F225" s="4">
        <v>1970</v>
      </c>
    </row>
    <row r="226" spans="1:6" ht="38.25">
      <c r="A226" s="11" t="s">
        <v>219</v>
      </c>
      <c r="B226" s="6"/>
      <c r="C226" s="8" t="s">
        <v>140</v>
      </c>
      <c r="D226" s="4">
        <v>490</v>
      </c>
      <c r="E226" s="4">
        <v>490</v>
      </c>
      <c r="F226" s="4">
        <v>490</v>
      </c>
    </row>
    <row r="227" spans="1:6" ht="25.5">
      <c r="A227" s="11" t="s">
        <v>219</v>
      </c>
      <c r="B227" s="6">
        <v>600</v>
      </c>
      <c r="C227" s="5" t="s">
        <v>173</v>
      </c>
      <c r="D227" s="4">
        <v>490</v>
      </c>
      <c r="E227" s="4">
        <v>490</v>
      </c>
      <c r="F227" s="4">
        <v>490</v>
      </c>
    </row>
    <row r="228" spans="1:6" ht="51">
      <c r="A228" s="11" t="s">
        <v>300</v>
      </c>
      <c r="B228" s="6"/>
      <c r="C228" s="8" t="s">
        <v>301</v>
      </c>
      <c r="D228" s="4">
        <f>D229</f>
        <v>1251.5</v>
      </c>
      <c r="E228" s="4">
        <f>E229</f>
        <v>1251.5</v>
      </c>
      <c r="F228" s="4">
        <f>F229</f>
        <v>1251.5</v>
      </c>
    </row>
    <row r="229" spans="1:6" ht="25.5">
      <c r="A229" s="12" t="s">
        <v>180</v>
      </c>
      <c r="B229" s="6"/>
      <c r="C229" s="8" t="s">
        <v>141</v>
      </c>
      <c r="D229" s="1">
        <v>1251.5</v>
      </c>
      <c r="E229" s="1">
        <v>1251.5</v>
      </c>
      <c r="F229" s="1">
        <v>1251.5</v>
      </c>
    </row>
    <row r="230" spans="1:6" ht="25.5">
      <c r="A230" s="12" t="s">
        <v>180</v>
      </c>
      <c r="B230" s="6">
        <v>600</v>
      </c>
      <c r="C230" s="5" t="s">
        <v>173</v>
      </c>
      <c r="D230" s="1">
        <v>1251.5</v>
      </c>
      <c r="E230" s="1">
        <v>1251.5</v>
      </c>
      <c r="F230" s="1">
        <v>1251.5</v>
      </c>
    </row>
    <row r="231" spans="1:6" ht="12.75">
      <c r="A231" s="12" t="s">
        <v>302</v>
      </c>
      <c r="B231" s="23"/>
      <c r="C231" s="8" t="s">
        <v>279</v>
      </c>
      <c r="D231" s="1">
        <f>D232+D234</f>
        <v>21155.7</v>
      </c>
      <c r="E231" s="1">
        <f>E232+E234</f>
        <v>21113.8</v>
      </c>
      <c r="F231" s="1">
        <f>F232+F234</f>
        <v>21286.9</v>
      </c>
    </row>
    <row r="232" spans="1:6" ht="38.25">
      <c r="A232" s="11" t="s">
        <v>142</v>
      </c>
      <c r="B232" s="6"/>
      <c r="C232" s="8" t="s">
        <v>143</v>
      </c>
      <c r="D232" s="1">
        <v>1302.5</v>
      </c>
      <c r="E232" s="1">
        <v>1302.5</v>
      </c>
      <c r="F232" s="1">
        <v>1302.5</v>
      </c>
    </row>
    <row r="233" spans="1:6" ht="25.5">
      <c r="A233" s="11" t="s">
        <v>142</v>
      </c>
      <c r="B233" s="6">
        <v>600</v>
      </c>
      <c r="C233" s="5" t="s">
        <v>173</v>
      </c>
      <c r="D233" s="1">
        <v>1302.5</v>
      </c>
      <c r="E233" s="1">
        <v>1302.5</v>
      </c>
      <c r="F233" s="1">
        <v>1302.5</v>
      </c>
    </row>
    <row r="234" spans="1:6" ht="43.5" customHeight="1">
      <c r="A234" s="11" t="s">
        <v>144</v>
      </c>
      <c r="B234" s="6"/>
      <c r="C234" s="8" t="s">
        <v>145</v>
      </c>
      <c r="D234" s="1">
        <v>19853.2</v>
      </c>
      <c r="E234" s="1">
        <v>19811.3</v>
      </c>
      <c r="F234" s="1">
        <v>19984.4</v>
      </c>
    </row>
    <row r="235" spans="1:6" ht="25.5">
      <c r="A235" s="11" t="s">
        <v>144</v>
      </c>
      <c r="B235" s="6">
        <v>600</v>
      </c>
      <c r="C235" s="5" t="s">
        <v>173</v>
      </c>
      <c r="D235" s="1">
        <v>19853.2</v>
      </c>
      <c r="E235" s="1">
        <v>19811.3</v>
      </c>
      <c r="F235" s="1">
        <v>19984.4</v>
      </c>
    </row>
    <row r="236" spans="1:6" ht="38.25">
      <c r="A236" s="11" t="s">
        <v>303</v>
      </c>
      <c r="B236" s="24"/>
      <c r="C236" s="8" t="s">
        <v>304</v>
      </c>
      <c r="D236" s="1">
        <f>D237+D240+D243</f>
        <v>26638.300000000003</v>
      </c>
      <c r="E236" s="1">
        <f>E237+E240+E243</f>
        <v>22217</v>
      </c>
      <c r="F236" s="1">
        <f>F237+F240+F243</f>
        <v>17889.5</v>
      </c>
    </row>
    <row r="237" spans="1:6" ht="38.25">
      <c r="A237" s="11" t="s">
        <v>305</v>
      </c>
      <c r="B237" s="23"/>
      <c r="C237" s="8" t="s">
        <v>306</v>
      </c>
      <c r="D237" s="1">
        <f>D238</f>
        <v>1264.3</v>
      </c>
      <c r="E237" s="4">
        <f>E238</f>
        <v>541</v>
      </c>
      <c r="F237" s="1">
        <f>F238</f>
        <v>0</v>
      </c>
    </row>
    <row r="238" spans="1:6" ht="25.5">
      <c r="A238" s="11" t="s">
        <v>179</v>
      </c>
      <c r="B238" s="6"/>
      <c r="C238" s="7" t="s">
        <v>146</v>
      </c>
      <c r="D238" s="1">
        <v>1264.3</v>
      </c>
      <c r="E238" s="4">
        <v>541</v>
      </c>
      <c r="F238" s="1">
        <v>0</v>
      </c>
    </row>
    <row r="239" spans="1:6" ht="25.5">
      <c r="A239" s="11" t="s">
        <v>179</v>
      </c>
      <c r="B239" s="11" t="s">
        <v>322</v>
      </c>
      <c r="C239" s="5" t="s">
        <v>168</v>
      </c>
      <c r="D239" s="1">
        <v>1264.3</v>
      </c>
      <c r="E239" s="4">
        <v>541</v>
      </c>
      <c r="F239" s="1">
        <v>0</v>
      </c>
    </row>
    <row r="240" spans="1:6" ht="38.25">
      <c r="A240" s="11" t="s">
        <v>307</v>
      </c>
      <c r="B240" s="6"/>
      <c r="C240" s="7" t="s">
        <v>308</v>
      </c>
      <c r="D240" s="1">
        <f>D241</f>
        <v>20054.9</v>
      </c>
      <c r="E240" s="1">
        <f>E241</f>
        <v>16298.7</v>
      </c>
      <c r="F240" s="1">
        <f>F241</f>
        <v>12498.2</v>
      </c>
    </row>
    <row r="241" spans="1:6" ht="52.5" customHeight="1">
      <c r="A241" s="11" t="s">
        <v>211</v>
      </c>
      <c r="B241" s="6"/>
      <c r="C241" s="7" t="s">
        <v>147</v>
      </c>
      <c r="D241" s="1">
        <v>20054.9</v>
      </c>
      <c r="E241" s="1">
        <v>16298.7</v>
      </c>
      <c r="F241" s="1">
        <v>12498.2</v>
      </c>
    </row>
    <row r="242" spans="1:6" ht="25.5">
      <c r="A242" s="11" t="s">
        <v>211</v>
      </c>
      <c r="B242" s="11" t="s">
        <v>322</v>
      </c>
      <c r="C242" s="5" t="s">
        <v>168</v>
      </c>
      <c r="D242" s="1">
        <v>20054.9</v>
      </c>
      <c r="E242" s="1">
        <v>16298.7</v>
      </c>
      <c r="F242" s="1">
        <v>12498.2</v>
      </c>
    </row>
    <row r="243" spans="1:6" ht="12.75">
      <c r="A243" s="11" t="s">
        <v>309</v>
      </c>
      <c r="B243" s="23"/>
      <c r="C243" s="7" t="s">
        <v>279</v>
      </c>
      <c r="D243" s="1">
        <f>D244</f>
        <v>5319.1</v>
      </c>
      <c r="E243" s="1">
        <f>E244</f>
        <v>5377.3</v>
      </c>
      <c r="F243" s="1">
        <f>F244</f>
        <v>5391.3</v>
      </c>
    </row>
    <row r="244" spans="1:6" ht="38.25">
      <c r="A244" s="11" t="s">
        <v>148</v>
      </c>
      <c r="B244" s="6"/>
      <c r="C244" s="7" t="s">
        <v>149</v>
      </c>
      <c r="D244" s="1">
        <v>5319.1</v>
      </c>
      <c r="E244" s="1">
        <v>5377.3</v>
      </c>
      <c r="F244" s="1">
        <v>5391.3</v>
      </c>
    </row>
    <row r="245" spans="1:6" ht="25.5">
      <c r="A245" s="11" t="s">
        <v>148</v>
      </c>
      <c r="B245" s="11" t="s">
        <v>322</v>
      </c>
      <c r="C245" s="5" t="s">
        <v>168</v>
      </c>
      <c r="D245" s="1">
        <v>5319.1</v>
      </c>
      <c r="E245" s="1">
        <v>5377.3</v>
      </c>
      <c r="F245" s="1">
        <v>5391.3</v>
      </c>
    </row>
    <row r="246" spans="1:6" ht="12.75">
      <c r="A246" s="9" t="s">
        <v>152</v>
      </c>
      <c r="B246" s="6"/>
      <c r="C246" s="7" t="s">
        <v>153</v>
      </c>
      <c r="D246" s="1">
        <v>100</v>
      </c>
      <c r="E246" s="1">
        <v>100</v>
      </c>
      <c r="F246" s="1">
        <v>100</v>
      </c>
    </row>
    <row r="247" spans="1:6" ht="25.5">
      <c r="A247" s="9" t="s">
        <v>152</v>
      </c>
      <c r="B247" s="11" t="s">
        <v>322</v>
      </c>
      <c r="C247" s="5" t="s">
        <v>168</v>
      </c>
      <c r="D247" s="1">
        <v>100</v>
      </c>
      <c r="E247" s="1">
        <v>100</v>
      </c>
      <c r="F247" s="1">
        <v>100</v>
      </c>
    </row>
    <row r="248" spans="1:6" ht="15.75" customHeight="1">
      <c r="A248" s="9" t="s">
        <v>311</v>
      </c>
      <c r="B248" s="11"/>
      <c r="C248" s="7" t="s">
        <v>316</v>
      </c>
      <c r="D248" s="13">
        <f>D253+D256+D251</f>
        <v>2094</v>
      </c>
      <c r="E248" s="13">
        <f>E253+E256+E251</f>
        <v>2082</v>
      </c>
      <c r="F248" s="13">
        <f>F253+F256+F251</f>
        <v>2110</v>
      </c>
    </row>
    <row r="249" spans="1:6" ht="12.75" hidden="1">
      <c r="A249" s="20">
        <v>9990000</v>
      </c>
      <c r="B249" s="11"/>
      <c r="C249" s="7" t="s">
        <v>154</v>
      </c>
      <c r="D249" s="1">
        <v>0</v>
      </c>
      <c r="E249" s="1">
        <v>0</v>
      </c>
      <c r="F249" s="1">
        <v>0</v>
      </c>
    </row>
    <row r="250" spans="1:6" ht="25.5" hidden="1">
      <c r="A250" s="11">
        <v>9990000</v>
      </c>
      <c r="B250" s="11" t="s">
        <v>90</v>
      </c>
      <c r="C250" s="5" t="s">
        <v>168</v>
      </c>
      <c r="D250" s="1">
        <v>0</v>
      </c>
      <c r="E250" s="1">
        <v>0</v>
      </c>
      <c r="F250" s="1">
        <v>0</v>
      </c>
    </row>
    <row r="251" spans="1:6" ht="12.75">
      <c r="A251" s="9" t="s">
        <v>317</v>
      </c>
      <c r="B251" s="26"/>
      <c r="C251" s="7" t="s">
        <v>318</v>
      </c>
      <c r="D251" s="4">
        <f>D252</f>
        <v>100</v>
      </c>
      <c r="E251" s="4">
        <f>E252</f>
        <v>100</v>
      </c>
      <c r="F251" s="4">
        <f>F252</f>
        <v>100</v>
      </c>
    </row>
    <row r="252" spans="1:6" ht="12.75">
      <c r="A252" s="9" t="s">
        <v>152</v>
      </c>
      <c r="B252" s="21"/>
      <c r="C252" s="7" t="s">
        <v>153</v>
      </c>
      <c r="D252" s="4">
        <v>100</v>
      </c>
      <c r="E252" s="4">
        <v>100</v>
      </c>
      <c r="F252" s="4">
        <v>100</v>
      </c>
    </row>
    <row r="253" spans="1:6" ht="25.5">
      <c r="A253" s="11" t="s">
        <v>312</v>
      </c>
      <c r="B253" s="11"/>
      <c r="C253" s="7" t="s">
        <v>313</v>
      </c>
      <c r="D253" s="13">
        <f aca="true" t="shared" si="0" ref="D253:F254">D254</f>
        <v>0</v>
      </c>
      <c r="E253" s="13">
        <f t="shared" si="0"/>
        <v>0</v>
      </c>
      <c r="F253" s="13">
        <f t="shared" si="0"/>
        <v>28</v>
      </c>
    </row>
    <row r="254" spans="1:6" ht="52.5" customHeight="1">
      <c r="A254" s="11" t="s">
        <v>310</v>
      </c>
      <c r="B254" s="11"/>
      <c r="C254" s="7" t="s">
        <v>192</v>
      </c>
      <c r="D254" s="13">
        <f t="shared" si="0"/>
        <v>0</v>
      </c>
      <c r="E254" s="13">
        <f t="shared" si="0"/>
        <v>0</v>
      </c>
      <c r="F254" s="13">
        <f t="shared" si="0"/>
        <v>28</v>
      </c>
    </row>
    <row r="255" spans="1:6" ht="25.5">
      <c r="A255" s="11" t="s">
        <v>310</v>
      </c>
      <c r="B255" s="6">
        <v>600</v>
      </c>
      <c r="C255" s="5" t="s">
        <v>173</v>
      </c>
      <c r="D255" s="13">
        <v>0</v>
      </c>
      <c r="E255" s="13">
        <v>0</v>
      </c>
      <c r="F255" s="13">
        <v>28</v>
      </c>
    </row>
    <row r="256" spans="1:6" ht="25.5">
      <c r="A256" s="11" t="s">
        <v>314</v>
      </c>
      <c r="B256" s="6"/>
      <c r="C256" s="7" t="s">
        <v>315</v>
      </c>
      <c r="D256" s="13">
        <f>D257+D259</f>
        <v>1994</v>
      </c>
      <c r="E256" s="13">
        <f>E257+E259</f>
        <v>1982</v>
      </c>
      <c r="F256" s="13">
        <f>F257+F259</f>
        <v>1982</v>
      </c>
    </row>
    <row r="257" spans="1:6" ht="25.5">
      <c r="A257" s="9" t="s">
        <v>151</v>
      </c>
      <c r="B257" s="6"/>
      <c r="C257" s="7" t="s">
        <v>164</v>
      </c>
      <c r="D257" s="1">
        <v>1090.9</v>
      </c>
      <c r="E257" s="1">
        <v>1090.9</v>
      </c>
      <c r="F257" s="1">
        <v>1090.9</v>
      </c>
    </row>
    <row r="258" spans="1:6" ht="25.5">
      <c r="A258" s="9" t="s">
        <v>151</v>
      </c>
      <c r="B258" s="11" t="s">
        <v>150</v>
      </c>
      <c r="C258" s="5" t="s">
        <v>167</v>
      </c>
      <c r="D258" s="1">
        <v>1090.9</v>
      </c>
      <c r="E258" s="1">
        <v>1090.9</v>
      </c>
      <c r="F258" s="1">
        <v>1090.9</v>
      </c>
    </row>
    <row r="259" spans="1:6" ht="38.25">
      <c r="A259" s="9" t="s">
        <v>162</v>
      </c>
      <c r="B259" s="6"/>
      <c r="C259" s="7" t="s">
        <v>163</v>
      </c>
      <c r="D259" s="1">
        <v>903.1</v>
      </c>
      <c r="E259" s="1">
        <v>891.1</v>
      </c>
      <c r="F259" s="1">
        <v>891.1</v>
      </c>
    </row>
    <row r="260" spans="1:6" ht="25.5">
      <c r="A260" s="9" t="s">
        <v>162</v>
      </c>
      <c r="B260" s="11" t="s">
        <v>150</v>
      </c>
      <c r="C260" s="5" t="s">
        <v>167</v>
      </c>
      <c r="D260" s="1">
        <v>903.1</v>
      </c>
      <c r="E260" s="1">
        <v>891.1</v>
      </c>
      <c r="F260" s="1">
        <v>891.1</v>
      </c>
    </row>
    <row r="261" spans="1:6" ht="12.75">
      <c r="A261" s="1"/>
      <c r="B261" s="6"/>
      <c r="C261" s="1"/>
      <c r="D261" s="1"/>
      <c r="E261" s="1"/>
      <c r="F261" s="1"/>
    </row>
  </sheetData>
  <mergeCells count="7">
    <mergeCell ref="A1:F1"/>
    <mergeCell ref="A8:F8"/>
    <mergeCell ref="A2:F2"/>
    <mergeCell ref="A3:F3"/>
    <mergeCell ref="A4:F4"/>
    <mergeCell ref="A5:F5"/>
    <mergeCell ref="A6:F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3"/>
  <sheetViews>
    <sheetView workbookViewId="0" topLeftCell="A1">
      <pane ySplit="12" topLeftCell="BM13" activePane="bottomLeft" state="frozen"/>
      <selection pane="topLeft" activeCell="A1" sqref="A1"/>
      <selection pane="bottomLeft" activeCell="H207" sqref="H207"/>
    </sheetView>
  </sheetViews>
  <sheetFormatPr defaultColWidth="9.00390625" defaultRowHeight="12.75"/>
  <cols>
    <col min="1" max="1" width="8.00390625" style="0" customWidth="1"/>
    <col min="2" max="2" width="5.375" style="10" customWidth="1"/>
    <col min="3" max="3" width="49.375" style="0" customWidth="1"/>
    <col min="4" max="6" width="10.25390625" style="0" customWidth="1"/>
  </cols>
  <sheetData>
    <row r="1" spans="1:6" ht="12.75">
      <c r="A1" s="27" t="s">
        <v>193</v>
      </c>
      <c r="B1" s="27"/>
      <c r="C1" s="27"/>
      <c r="D1" s="27"/>
      <c r="E1" s="27"/>
      <c r="F1" s="27"/>
    </row>
    <row r="2" spans="1:7" ht="12.75">
      <c r="A2" s="29" t="s">
        <v>194</v>
      </c>
      <c r="B2" s="29"/>
      <c r="C2" s="29"/>
      <c r="D2" s="29"/>
      <c r="E2" s="29"/>
      <c r="F2" s="29"/>
      <c r="G2" s="15"/>
    </row>
    <row r="3" spans="1:7" ht="12.75">
      <c r="A3" s="29" t="s">
        <v>195</v>
      </c>
      <c r="B3" s="29"/>
      <c r="C3" s="29"/>
      <c r="D3" s="29"/>
      <c r="E3" s="29"/>
      <c r="F3" s="29"/>
      <c r="G3" s="15"/>
    </row>
    <row r="4" spans="1:7" ht="12.75">
      <c r="A4" s="29" t="s">
        <v>196</v>
      </c>
      <c r="B4" s="29"/>
      <c r="C4" s="29"/>
      <c r="D4" s="29"/>
      <c r="E4" s="29"/>
      <c r="F4" s="29"/>
      <c r="G4" s="15"/>
    </row>
    <row r="5" spans="1:7" ht="12.75">
      <c r="A5" s="29" t="s">
        <v>197</v>
      </c>
      <c r="B5" s="29"/>
      <c r="C5" s="29"/>
      <c r="D5" s="29"/>
      <c r="E5" s="29"/>
      <c r="F5" s="29"/>
      <c r="G5" s="15"/>
    </row>
    <row r="6" spans="1:7" ht="12.75">
      <c r="A6" s="29" t="s">
        <v>198</v>
      </c>
      <c r="B6" s="29"/>
      <c r="C6" s="29"/>
      <c r="D6" s="29"/>
      <c r="E6" s="29"/>
      <c r="F6" s="29"/>
      <c r="G6" s="15"/>
    </row>
    <row r="7" spans="1:7" ht="12.75">
      <c r="A7" s="14"/>
      <c r="B7" s="14"/>
      <c r="C7" s="14"/>
      <c r="D7" s="14"/>
      <c r="E7" s="14"/>
      <c r="F7" s="14"/>
      <c r="G7" s="15"/>
    </row>
    <row r="8" spans="1:6" ht="66.75" customHeight="1">
      <c r="A8" s="28" t="s">
        <v>221</v>
      </c>
      <c r="B8" s="28"/>
      <c r="C8" s="28"/>
      <c r="D8" s="28"/>
      <c r="E8" s="28"/>
      <c r="F8" s="28"/>
    </row>
    <row r="9" spans="1:6" ht="12" customHeight="1">
      <c r="A9" s="10"/>
      <c r="C9" s="10"/>
      <c r="D9" s="10"/>
      <c r="E9" s="10"/>
      <c r="F9" s="10"/>
    </row>
    <row r="10" ht="15.75" customHeight="1">
      <c r="E10" t="s">
        <v>199</v>
      </c>
    </row>
    <row r="11" spans="1:6" ht="49.5" customHeight="1">
      <c r="A11" s="17" t="s">
        <v>0</v>
      </c>
      <c r="B11" s="17" t="s">
        <v>181</v>
      </c>
      <c r="C11" s="16" t="s">
        <v>45</v>
      </c>
      <c r="D11" s="17" t="s">
        <v>201</v>
      </c>
      <c r="E11" s="17" t="s">
        <v>202</v>
      </c>
      <c r="F11" s="17" t="s">
        <v>203</v>
      </c>
    </row>
    <row r="12" spans="1:6" ht="21" customHeight="1">
      <c r="A12" s="1"/>
      <c r="B12" s="6"/>
      <c r="C12" s="18" t="s">
        <v>178</v>
      </c>
      <c r="D12" s="19">
        <f>D13+D15+D17+D19+D21+D23+D25+D27+D29+D31+D33+D41+D43+D47+D51+D53+D61+D63+D73+D79+D81+D83+D89+D91+D93+D95+D97+D99+D101+D103+D105+D107+D109+D111+D113+D115+D117+D119+D121+D123+D125+D127+D129+D131+D135+D137+D139+D141+D143+D145+D147+D149+D151+D153+D155+D157+D159+D161+D163+D165+D167+D169+D171+D173+D175+D177+D179+D181+D183+D185+D187+D189+D191+D193+D195+D197+D199+D201+D203+D205+D209+D211</f>
        <v>265643.60000000003</v>
      </c>
      <c r="E12" s="19">
        <f>E13+E15+E17+E19+E21+E23+E25+E27+E29+E31+E33+E41+E43+E47+E51+E53+E61+E63+E73+E79+E81+E83+E89+E91+E93+E95+E97+E99+E101+E103+E105+E107+E109+E111+E113+E115+E117+E119+E121+E123+E125+E127+E129+E131+E135+E137+E139+E141+E143+E145+E147+E149+E151+E153+E155+E157+E159+E161+E163+E165+E167+E169+E171+E173+E175+E177+E179+E181+E183+E185+E187+E189+E191+E193+E195+E197+E199+E201+E203+E205+E209+E211</f>
        <v>264220.19999999995</v>
      </c>
      <c r="F12" s="19">
        <f>F13+F15+F17+F19+F21+F23+F25+F27+F29+F31+F33+F41+F43+F47+F51+F53+F61+F63+F73+F79+F81+F83+F89+F91+F93+F95+F97+F99+F101+F103+F105+F107+F109+F111+F113+F115+F117+F119+F121+F123+F125+F127+F129+F131+F135+F137+F139+F141+F143+F145+F147+F149+F151+F153+F155+F157+F159+F161+F163+F165+F167+F169+F171+F173+F175+F177+F179+F181+F183+F185+F187+F189+F191+F193+F195+F197+F199+F201+F203+F205+F207+F209+F211</f>
        <v>257792.70000000004</v>
      </c>
    </row>
    <row r="13" spans="1:6" ht="38.25">
      <c r="A13" s="11" t="s">
        <v>28</v>
      </c>
      <c r="B13" s="2"/>
      <c r="C13" s="8" t="s">
        <v>18</v>
      </c>
      <c r="D13" s="1">
        <v>22901.5</v>
      </c>
      <c r="E13" s="1">
        <v>23423.2</v>
      </c>
      <c r="F13" s="1">
        <v>23694.8</v>
      </c>
    </row>
    <row r="14" spans="1:6" ht="38.25">
      <c r="A14" s="11" t="s">
        <v>28</v>
      </c>
      <c r="B14" s="6">
        <v>700</v>
      </c>
      <c r="C14" s="5" t="s">
        <v>177</v>
      </c>
      <c r="D14" s="1">
        <v>22901.5</v>
      </c>
      <c r="E14" s="1">
        <v>23423.2</v>
      </c>
      <c r="F14" s="1">
        <v>23694.8</v>
      </c>
    </row>
    <row r="15" spans="1:6" ht="25.5">
      <c r="A15" s="11" t="s">
        <v>29</v>
      </c>
      <c r="B15" s="6"/>
      <c r="C15" s="8" t="s">
        <v>19</v>
      </c>
      <c r="D15" s="4">
        <v>732</v>
      </c>
      <c r="E15" s="4">
        <v>732</v>
      </c>
      <c r="F15" s="4">
        <v>732</v>
      </c>
    </row>
    <row r="16" spans="1:6" ht="38.25">
      <c r="A16" s="11" t="s">
        <v>29</v>
      </c>
      <c r="B16" s="6">
        <v>700</v>
      </c>
      <c r="C16" s="5" t="s">
        <v>177</v>
      </c>
      <c r="D16" s="4">
        <v>732</v>
      </c>
      <c r="E16" s="4">
        <v>732</v>
      </c>
      <c r="F16" s="4">
        <v>732</v>
      </c>
    </row>
    <row r="17" spans="1:6" ht="38.25">
      <c r="A17" s="11" t="s">
        <v>183</v>
      </c>
      <c r="B17" s="6"/>
      <c r="C17" s="8" t="s">
        <v>184</v>
      </c>
      <c r="D17" s="4">
        <v>2147.1</v>
      </c>
      <c r="E17" s="4">
        <v>1872.8</v>
      </c>
      <c r="F17" s="4">
        <v>1872.8</v>
      </c>
    </row>
    <row r="18" spans="1:6" ht="38.25">
      <c r="A18" s="11" t="s">
        <v>183</v>
      </c>
      <c r="B18" s="6">
        <v>700</v>
      </c>
      <c r="C18" s="5" t="s">
        <v>177</v>
      </c>
      <c r="D18" s="4">
        <v>2147.1</v>
      </c>
      <c r="E18" s="4">
        <v>1872.8</v>
      </c>
      <c r="F18" s="4">
        <v>1872.8</v>
      </c>
    </row>
    <row r="19" spans="1:6" ht="63.75">
      <c r="A19" s="11" t="s">
        <v>26</v>
      </c>
      <c r="B19" s="6"/>
      <c r="C19" s="8" t="s">
        <v>212</v>
      </c>
      <c r="D19" s="1">
        <v>2086.6</v>
      </c>
      <c r="E19" s="1">
        <v>2086.6</v>
      </c>
      <c r="F19" s="1">
        <v>2086.6</v>
      </c>
    </row>
    <row r="20" spans="1:6" ht="38.25">
      <c r="A20" s="11" t="s">
        <v>26</v>
      </c>
      <c r="B20" s="6">
        <v>700</v>
      </c>
      <c r="C20" s="5" t="s">
        <v>177</v>
      </c>
      <c r="D20" s="1">
        <v>2086.6</v>
      </c>
      <c r="E20" s="1">
        <v>2086.6</v>
      </c>
      <c r="F20" s="1">
        <v>2086.6</v>
      </c>
    </row>
    <row r="21" spans="1:6" ht="64.5" customHeight="1">
      <c r="A21" s="11" t="s">
        <v>27</v>
      </c>
      <c r="B21" s="6"/>
      <c r="C21" s="8" t="s">
        <v>17</v>
      </c>
      <c r="D21" s="4">
        <v>24275</v>
      </c>
      <c r="E21" s="4">
        <v>24275</v>
      </c>
      <c r="F21" s="4">
        <v>24275</v>
      </c>
    </row>
    <row r="22" spans="1:6" ht="38.25">
      <c r="A22" s="11" t="s">
        <v>27</v>
      </c>
      <c r="B22" s="6">
        <v>700</v>
      </c>
      <c r="C22" s="5" t="s">
        <v>177</v>
      </c>
      <c r="D22" s="4">
        <v>24275</v>
      </c>
      <c r="E22" s="4">
        <v>24275</v>
      </c>
      <c r="F22" s="4">
        <v>24275</v>
      </c>
    </row>
    <row r="23" spans="1:6" ht="25.5">
      <c r="A23" s="11" t="s">
        <v>39</v>
      </c>
      <c r="B23" s="6"/>
      <c r="C23" s="8" t="s">
        <v>205</v>
      </c>
      <c r="D23" s="4">
        <v>50</v>
      </c>
      <c r="E23" s="4">
        <v>50</v>
      </c>
      <c r="F23" s="4">
        <v>50</v>
      </c>
    </row>
    <row r="24" spans="1:6" ht="38.25">
      <c r="A24" s="11" t="s">
        <v>39</v>
      </c>
      <c r="B24" s="6">
        <v>700</v>
      </c>
      <c r="C24" s="5" t="s">
        <v>177</v>
      </c>
      <c r="D24" s="4">
        <v>50</v>
      </c>
      <c r="E24" s="4">
        <v>50</v>
      </c>
      <c r="F24" s="4">
        <v>50</v>
      </c>
    </row>
    <row r="25" spans="1:6" ht="51">
      <c r="A25" s="11" t="s">
        <v>35</v>
      </c>
      <c r="B25" s="6"/>
      <c r="C25" s="8" t="s">
        <v>20</v>
      </c>
      <c r="D25" s="1">
        <v>16969.3</v>
      </c>
      <c r="E25" s="1">
        <v>17151.4</v>
      </c>
      <c r="F25" s="1">
        <v>17330.2</v>
      </c>
    </row>
    <row r="26" spans="1:6" ht="38.25">
      <c r="A26" s="11" t="s">
        <v>35</v>
      </c>
      <c r="B26" s="6">
        <v>700</v>
      </c>
      <c r="C26" s="5" t="s">
        <v>177</v>
      </c>
      <c r="D26" s="1">
        <v>16969.3</v>
      </c>
      <c r="E26" s="1">
        <v>17151.4</v>
      </c>
      <c r="F26" s="1">
        <v>17330.2</v>
      </c>
    </row>
    <row r="27" spans="1:6" ht="51">
      <c r="A27" s="11" t="s">
        <v>32</v>
      </c>
      <c r="B27" s="6"/>
      <c r="C27" s="8" t="s">
        <v>206</v>
      </c>
      <c r="D27" s="1">
        <v>1621.8</v>
      </c>
      <c r="E27" s="1">
        <v>1596.8</v>
      </c>
      <c r="F27" s="1">
        <v>1621.8</v>
      </c>
    </row>
    <row r="28" spans="1:6" ht="38.25">
      <c r="A28" s="11" t="s">
        <v>32</v>
      </c>
      <c r="B28" s="6">
        <v>700</v>
      </c>
      <c r="C28" s="5" t="s">
        <v>177</v>
      </c>
      <c r="D28" s="1">
        <v>1621.8</v>
      </c>
      <c r="E28" s="1">
        <v>1596.8</v>
      </c>
      <c r="F28" s="1">
        <v>1621.8</v>
      </c>
    </row>
    <row r="29" spans="1:6" ht="51">
      <c r="A29" s="11" t="s">
        <v>33</v>
      </c>
      <c r="B29" s="6"/>
      <c r="C29" s="8" t="s">
        <v>207</v>
      </c>
      <c r="D29" s="1">
        <v>84.2</v>
      </c>
      <c r="E29" s="1">
        <v>117.4</v>
      </c>
      <c r="F29" s="1">
        <v>88.2</v>
      </c>
    </row>
    <row r="30" spans="1:6" ht="38.25">
      <c r="A30" s="11" t="s">
        <v>33</v>
      </c>
      <c r="B30" s="6">
        <v>700</v>
      </c>
      <c r="C30" s="5" t="s">
        <v>177</v>
      </c>
      <c r="D30" s="1">
        <v>84.2</v>
      </c>
      <c r="E30" s="1">
        <v>117.4</v>
      </c>
      <c r="F30" s="1">
        <v>88.2</v>
      </c>
    </row>
    <row r="31" spans="1:6" ht="25.5">
      <c r="A31" s="11" t="s">
        <v>36</v>
      </c>
      <c r="B31" s="6"/>
      <c r="C31" s="8" t="s">
        <v>208</v>
      </c>
      <c r="D31" s="1">
        <v>1894.6</v>
      </c>
      <c r="E31" s="1">
        <v>1894.6</v>
      </c>
      <c r="F31" s="1">
        <v>1894.6</v>
      </c>
    </row>
    <row r="32" spans="1:6" ht="38.25">
      <c r="A32" s="11" t="s">
        <v>36</v>
      </c>
      <c r="B32" s="6">
        <v>700</v>
      </c>
      <c r="C32" s="5" t="s">
        <v>177</v>
      </c>
      <c r="D32" s="1">
        <v>1894.6</v>
      </c>
      <c r="E32" s="1">
        <v>1894.6</v>
      </c>
      <c r="F32" s="1">
        <v>1894.6</v>
      </c>
    </row>
    <row r="33" spans="1:6" ht="38.25">
      <c r="A33" s="11" t="s">
        <v>37</v>
      </c>
      <c r="B33" s="6"/>
      <c r="C33" s="8" t="s">
        <v>21</v>
      </c>
      <c r="D33" s="1">
        <v>1482.5</v>
      </c>
      <c r="E33" s="1">
        <v>1482.5</v>
      </c>
      <c r="F33" s="1">
        <v>1482.5</v>
      </c>
    </row>
    <row r="34" spans="1:6" ht="38.25">
      <c r="A34" s="11" t="s">
        <v>37</v>
      </c>
      <c r="B34" s="6">
        <v>700</v>
      </c>
      <c r="C34" s="5" t="s">
        <v>177</v>
      </c>
      <c r="D34" s="1">
        <v>1482.5</v>
      </c>
      <c r="E34" s="1">
        <v>1482.5</v>
      </c>
      <c r="F34" s="1">
        <v>1482.5</v>
      </c>
    </row>
    <row r="35" spans="1:6" ht="51" hidden="1">
      <c r="A35" s="11" t="s">
        <v>31</v>
      </c>
      <c r="B35" s="6"/>
      <c r="C35" s="8" t="s">
        <v>30</v>
      </c>
      <c r="D35" s="1">
        <v>0</v>
      </c>
      <c r="E35" s="1">
        <v>0</v>
      </c>
      <c r="F35" s="1">
        <v>0</v>
      </c>
    </row>
    <row r="36" spans="1:6" ht="38.25" hidden="1">
      <c r="A36" s="11" t="s">
        <v>31</v>
      </c>
      <c r="B36" s="6">
        <v>700</v>
      </c>
      <c r="C36" s="5" t="s">
        <v>177</v>
      </c>
      <c r="D36" s="1">
        <v>0</v>
      </c>
      <c r="E36" s="1">
        <v>0</v>
      </c>
      <c r="F36" s="1">
        <v>0</v>
      </c>
    </row>
    <row r="37" spans="1:6" ht="38.25" hidden="1">
      <c r="A37" s="11" t="s">
        <v>38</v>
      </c>
      <c r="B37" s="6"/>
      <c r="C37" s="8" t="s">
        <v>22</v>
      </c>
      <c r="D37" s="1">
        <v>0</v>
      </c>
      <c r="E37" s="1">
        <v>0</v>
      </c>
      <c r="F37" s="1">
        <v>0</v>
      </c>
    </row>
    <row r="38" spans="1:6" ht="38.25" hidden="1">
      <c r="A38" s="11" t="s">
        <v>38</v>
      </c>
      <c r="B38" s="6">
        <v>700</v>
      </c>
      <c r="C38" s="5" t="s">
        <v>177</v>
      </c>
      <c r="D38" s="1">
        <v>0</v>
      </c>
      <c r="E38" s="1">
        <v>0</v>
      </c>
      <c r="F38" s="1">
        <v>0</v>
      </c>
    </row>
    <row r="39" spans="1:6" ht="25.5" hidden="1">
      <c r="A39" s="11" t="s">
        <v>40</v>
      </c>
      <c r="B39" s="6"/>
      <c r="C39" s="8" t="s">
        <v>23</v>
      </c>
      <c r="D39" s="1">
        <v>0</v>
      </c>
      <c r="E39" s="1">
        <v>0</v>
      </c>
      <c r="F39" s="1">
        <v>0</v>
      </c>
    </row>
    <row r="40" spans="1:6" ht="38.25" hidden="1">
      <c r="A40" s="11" t="s">
        <v>40</v>
      </c>
      <c r="B40" s="6">
        <v>700</v>
      </c>
      <c r="C40" s="5" t="s">
        <v>177</v>
      </c>
      <c r="D40" s="1">
        <v>0</v>
      </c>
      <c r="E40" s="1">
        <v>0</v>
      </c>
      <c r="F40" s="1">
        <v>0</v>
      </c>
    </row>
    <row r="41" spans="1:6" ht="76.5">
      <c r="A41" s="11" t="s">
        <v>34</v>
      </c>
      <c r="B41" s="6"/>
      <c r="C41" s="8" t="s">
        <v>222</v>
      </c>
      <c r="D41" s="4">
        <f>D42</f>
        <v>67993</v>
      </c>
      <c r="E41" s="4">
        <v>67993</v>
      </c>
      <c r="F41" s="4">
        <v>67993</v>
      </c>
    </row>
    <row r="42" spans="1:6" ht="38.25">
      <c r="A42" s="11" t="s">
        <v>34</v>
      </c>
      <c r="B42" s="6">
        <v>700</v>
      </c>
      <c r="C42" s="5" t="s">
        <v>177</v>
      </c>
      <c r="D42" s="4">
        <v>67993</v>
      </c>
      <c r="E42" s="4">
        <v>67993</v>
      </c>
      <c r="F42" s="4">
        <v>67993</v>
      </c>
    </row>
    <row r="43" spans="1:6" ht="51">
      <c r="A43" s="11" t="s">
        <v>41</v>
      </c>
      <c r="B43" s="6"/>
      <c r="C43" s="8" t="s">
        <v>24</v>
      </c>
      <c r="D43" s="1">
        <v>5426.6</v>
      </c>
      <c r="E43" s="1">
        <v>5494.4</v>
      </c>
      <c r="F43" s="1">
        <v>5559.2</v>
      </c>
    </row>
    <row r="44" spans="1:6" ht="38.25">
      <c r="A44" s="11" t="s">
        <v>41</v>
      </c>
      <c r="B44" s="6">
        <v>700</v>
      </c>
      <c r="C44" s="5" t="s">
        <v>177</v>
      </c>
      <c r="D44" s="1">
        <v>5426.6</v>
      </c>
      <c r="E44" s="1">
        <v>5494.4</v>
      </c>
      <c r="F44" s="1">
        <v>5559.2</v>
      </c>
    </row>
    <row r="45" spans="1:6" ht="25.5" hidden="1">
      <c r="A45" s="11" t="s">
        <v>42</v>
      </c>
      <c r="B45" s="6"/>
      <c r="C45" s="8" t="s">
        <v>25</v>
      </c>
      <c r="D45" s="1">
        <v>0</v>
      </c>
      <c r="E45" s="1">
        <v>0</v>
      </c>
      <c r="F45" s="1">
        <v>0</v>
      </c>
    </row>
    <row r="46" spans="1:6" ht="38.25" hidden="1">
      <c r="A46" s="11" t="s">
        <v>42</v>
      </c>
      <c r="B46" s="6">
        <v>700</v>
      </c>
      <c r="C46" s="5" t="s">
        <v>177</v>
      </c>
      <c r="D46" s="1">
        <v>0</v>
      </c>
      <c r="E46" s="1">
        <v>0</v>
      </c>
      <c r="F46" s="1">
        <v>0</v>
      </c>
    </row>
    <row r="47" spans="1:6" ht="25.5">
      <c r="A47" s="11" t="s">
        <v>44</v>
      </c>
      <c r="B47" s="6"/>
      <c r="C47" s="8" t="s">
        <v>47</v>
      </c>
      <c r="D47" s="4">
        <v>100</v>
      </c>
      <c r="E47" s="4">
        <v>100</v>
      </c>
      <c r="F47" s="4">
        <v>100</v>
      </c>
    </row>
    <row r="48" spans="1:6" ht="38.25">
      <c r="A48" s="11" t="s">
        <v>44</v>
      </c>
      <c r="B48" s="6">
        <v>700</v>
      </c>
      <c r="C48" s="5" t="s">
        <v>177</v>
      </c>
      <c r="D48" s="4">
        <v>100</v>
      </c>
      <c r="E48" s="4">
        <v>100</v>
      </c>
      <c r="F48" s="4">
        <v>100</v>
      </c>
    </row>
    <row r="49" spans="1:6" ht="51" hidden="1">
      <c r="A49" s="11" t="s">
        <v>43</v>
      </c>
      <c r="B49" s="6"/>
      <c r="C49" s="8" t="s">
        <v>46</v>
      </c>
      <c r="D49" s="1">
        <v>0</v>
      </c>
      <c r="E49" s="1">
        <v>0</v>
      </c>
      <c r="F49" s="1">
        <v>0</v>
      </c>
    </row>
    <row r="50" spans="1:6" ht="38.25" hidden="1">
      <c r="A50" s="11" t="s">
        <v>43</v>
      </c>
      <c r="B50" s="6">
        <v>700</v>
      </c>
      <c r="C50" s="5" t="s">
        <v>177</v>
      </c>
      <c r="D50" s="1">
        <v>0</v>
      </c>
      <c r="E50" s="1">
        <v>0</v>
      </c>
      <c r="F50" s="1">
        <v>0</v>
      </c>
    </row>
    <row r="51" spans="1:6" ht="12.75">
      <c r="A51" s="11" t="s">
        <v>7</v>
      </c>
      <c r="B51" s="6"/>
      <c r="C51" s="8" t="s">
        <v>8</v>
      </c>
      <c r="D51" s="1">
        <v>3350.4</v>
      </c>
      <c r="E51" s="1">
        <v>3355.5</v>
      </c>
      <c r="F51" s="1">
        <v>3359.8</v>
      </c>
    </row>
    <row r="52" spans="1:6" ht="51">
      <c r="A52" s="11" t="s">
        <v>7</v>
      </c>
      <c r="B52" s="6">
        <v>500</v>
      </c>
      <c r="C52" s="5" t="s">
        <v>170</v>
      </c>
      <c r="D52" s="1">
        <v>3350.4</v>
      </c>
      <c r="E52" s="1">
        <v>3355.5</v>
      </c>
      <c r="F52" s="1">
        <v>3359.8</v>
      </c>
    </row>
    <row r="53" spans="1:6" ht="12.75">
      <c r="A53" s="11" t="s">
        <v>10</v>
      </c>
      <c r="B53" s="6"/>
      <c r="C53" s="8" t="s">
        <v>9</v>
      </c>
      <c r="D53" s="1">
        <v>218.6</v>
      </c>
      <c r="E53" s="1">
        <v>219.4</v>
      </c>
      <c r="F53" s="1">
        <v>220.2</v>
      </c>
    </row>
    <row r="54" spans="1:6" ht="51">
      <c r="A54" s="11" t="s">
        <v>10</v>
      </c>
      <c r="B54" s="6">
        <v>500</v>
      </c>
      <c r="C54" s="5" t="s">
        <v>170</v>
      </c>
      <c r="D54" s="1">
        <v>218.6</v>
      </c>
      <c r="E54" s="1">
        <v>219.4</v>
      </c>
      <c r="F54" s="1">
        <v>220.2</v>
      </c>
    </row>
    <row r="55" spans="1:6" ht="38.25" hidden="1">
      <c r="A55" s="11" t="s">
        <v>12</v>
      </c>
      <c r="B55" s="6"/>
      <c r="C55" s="8" t="s">
        <v>11</v>
      </c>
      <c r="D55" s="1">
        <v>0</v>
      </c>
      <c r="E55" s="1">
        <v>0</v>
      </c>
      <c r="F55" s="1">
        <v>0</v>
      </c>
    </row>
    <row r="56" spans="1:6" ht="51" hidden="1">
      <c r="A56" s="11" t="s">
        <v>12</v>
      </c>
      <c r="B56" s="6">
        <v>500</v>
      </c>
      <c r="C56" s="5" t="s">
        <v>170</v>
      </c>
      <c r="D56" s="1">
        <v>0</v>
      </c>
      <c r="E56" s="1">
        <v>0</v>
      </c>
      <c r="F56" s="1">
        <v>0</v>
      </c>
    </row>
    <row r="57" spans="1:6" ht="38.25" hidden="1">
      <c r="A57" s="11" t="s">
        <v>14</v>
      </c>
      <c r="B57" s="6"/>
      <c r="C57" s="8" t="s">
        <v>13</v>
      </c>
      <c r="D57" s="1">
        <v>0</v>
      </c>
      <c r="E57" s="1">
        <v>0</v>
      </c>
      <c r="F57" s="1">
        <v>0</v>
      </c>
    </row>
    <row r="58" spans="1:6" ht="51" hidden="1">
      <c r="A58" s="11" t="s">
        <v>14</v>
      </c>
      <c r="B58" s="6">
        <v>500</v>
      </c>
      <c r="C58" s="5" t="s">
        <v>170</v>
      </c>
      <c r="D58" s="1">
        <v>0</v>
      </c>
      <c r="E58" s="1">
        <v>0</v>
      </c>
      <c r="F58" s="1">
        <v>0</v>
      </c>
    </row>
    <row r="59" spans="1:6" ht="38.25" hidden="1">
      <c r="A59" s="11" t="s">
        <v>16</v>
      </c>
      <c r="B59" s="6"/>
      <c r="C59" s="8" t="s">
        <v>15</v>
      </c>
      <c r="D59" s="1">
        <v>0</v>
      </c>
      <c r="E59" s="1">
        <v>0</v>
      </c>
      <c r="F59" s="1">
        <v>0</v>
      </c>
    </row>
    <row r="60" spans="1:6" ht="51" hidden="1">
      <c r="A60" s="11" t="s">
        <v>16</v>
      </c>
      <c r="B60" s="6">
        <v>500</v>
      </c>
      <c r="C60" s="5" t="s">
        <v>170</v>
      </c>
      <c r="D60" s="1">
        <v>0</v>
      </c>
      <c r="E60" s="1">
        <v>0</v>
      </c>
      <c r="F60" s="1">
        <v>0</v>
      </c>
    </row>
    <row r="61" spans="1:6" ht="50.25" customHeight="1">
      <c r="A61" s="11" t="s">
        <v>185</v>
      </c>
      <c r="B61" s="6"/>
      <c r="C61" s="8" t="s">
        <v>186</v>
      </c>
      <c r="D61" s="1">
        <v>1182</v>
      </c>
      <c r="E61" s="1">
        <v>1187.7</v>
      </c>
      <c r="F61" s="1">
        <v>1188</v>
      </c>
    </row>
    <row r="62" spans="1:6" ht="51">
      <c r="A62" s="11" t="s">
        <v>185</v>
      </c>
      <c r="B62" s="6">
        <v>500</v>
      </c>
      <c r="C62" s="5" t="s">
        <v>170</v>
      </c>
      <c r="D62" s="1">
        <v>1182</v>
      </c>
      <c r="E62" s="1">
        <v>1187.7</v>
      </c>
      <c r="F62" s="1">
        <v>1188</v>
      </c>
    </row>
    <row r="63" spans="1:6" ht="25.5">
      <c r="A63" s="11" t="s">
        <v>48</v>
      </c>
      <c r="B63" s="6"/>
      <c r="C63" s="8" t="s">
        <v>204</v>
      </c>
      <c r="D63" s="1">
        <v>11868.3</v>
      </c>
      <c r="E63" s="4">
        <v>12105</v>
      </c>
      <c r="F63" s="1">
        <v>12244.9</v>
      </c>
    </row>
    <row r="64" spans="1:6" ht="51">
      <c r="A64" s="11" t="s">
        <v>48</v>
      </c>
      <c r="B64" s="6">
        <v>500</v>
      </c>
      <c r="C64" s="5" t="s">
        <v>170</v>
      </c>
      <c r="D64" s="1">
        <v>11868.3</v>
      </c>
      <c r="E64" s="4">
        <v>12105</v>
      </c>
      <c r="F64" s="1">
        <v>12244.9</v>
      </c>
    </row>
    <row r="65" spans="1:6" ht="25.5" hidden="1">
      <c r="A65" s="11" t="s">
        <v>50</v>
      </c>
      <c r="B65" s="6"/>
      <c r="C65" s="8" t="s">
        <v>49</v>
      </c>
      <c r="D65" s="1">
        <v>0</v>
      </c>
      <c r="E65" s="1">
        <v>0</v>
      </c>
      <c r="F65" s="1">
        <v>0</v>
      </c>
    </row>
    <row r="66" spans="1:6" ht="51" hidden="1">
      <c r="A66" s="11" t="s">
        <v>50</v>
      </c>
      <c r="B66" s="6">
        <v>500</v>
      </c>
      <c r="C66" s="5" t="s">
        <v>170</v>
      </c>
      <c r="D66" s="1">
        <v>0</v>
      </c>
      <c r="E66" s="1">
        <v>0</v>
      </c>
      <c r="F66" s="1">
        <v>0</v>
      </c>
    </row>
    <row r="67" spans="1:6" ht="38.25" hidden="1">
      <c r="A67" s="11" t="s">
        <v>53</v>
      </c>
      <c r="B67" s="6"/>
      <c r="C67" s="8" t="s">
        <v>51</v>
      </c>
      <c r="D67" s="1">
        <v>0</v>
      </c>
      <c r="E67" s="1">
        <v>0</v>
      </c>
      <c r="F67" s="1">
        <v>0</v>
      </c>
    </row>
    <row r="68" spans="1:6" ht="51" hidden="1">
      <c r="A68" s="11" t="s">
        <v>53</v>
      </c>
      <c r="B68" s="6">
        <v>500</v>
      </c>
      <c r="C68" s="5" t="s">
        <v>170</v>
      </c>
      <c r="D68" s="1">
        <v>0</v>
      </c>
      <c r="E68" s="1">
        <v>0</v>
      </c>
      <c r="F68" s="1">
        <v>0</v>
      </c>
    </row>
    <row r="69" spans="1:6" ht="25.5" hidden="1">
      <c r="A69" s="11" t="s">
        <v>52</v>
      </c>
      <c r="B69" s="6"/>
      <c r="C69" s="8" t="s">
        <v>54</v>
      </c>
      <c r="D69" s="1">
        <v>0</v>
      </c>
      <c r="E69" s="1">
        <v>0</v>
      </c>
      <c r="F69" s="1">
        <v>0</v>
      </c>
    </row>
    <row r="70" spans="1:6" ht="51" hidden="1">
      <c r="A70" s="11" t="s">
        <v>52</v>
      </c>
      <c r="B70" s="6">
        <v>500</v>
      </c>
      <c r="C70" s="5" t="s">
        <v>170</v>
      </c>
      <c r="D70" s="1">
        <v>0</v>
      </c>
      <c r="E70" s="1">
        <v>0</v>
      </c>
      <c r="F70" s="1">
        <v>0</v>
      </c>
    </row>
    <row r="71" spans="1:6" ht="25.5" hidden="1">
      <c r="A71" s="11" t="s">
        <v>55</v>
      </c>
      <c r="B71" s="6"/>
      <c r="C71" s="8" t="s">
        <v>174</v>
      </c>
      <c r="D71" s="1">
        <v>0</v>
      </c>
      <c r="E71" s="1">
        <v>0</v>
      </c>
      <c r="F71" s="1">
        <v>0</v>
      </c>
    </row>
    <row r="72" spans="1:6" ht="51" hidden="1">
      <c r="A72" s="11" t="s">
        <v>55</v>
      </c>
      <c r="B72" s="6">
        <v>500</v>
      </c>
      <c r="C72" s="5" t="s">
        <v>170</v>
      </c>
      <c r="D72" s="1">
        <v>0</v>
      </c>
      <c r="E72" s="1">
        <v>0</v>
      </c>
      <c r="F72" s="1">
        <v>0</v>
      </c>
    </row>
    <row r="73" spans="1:6" ht="25.5">
      <c r="A73" s="11" t="s">
        <v>57</v>
      </c>
      <c r="B73" s="6"/>
      <c r="C73" s="8" t="s">
        <v>56</v>
      </c>
      <c r="D73" s="1">
        <v>3152.7</v>
      </c>
      <c r="E73" s="1">
        <v>3166.4</v>
      </c>
      <c r="F73" s="1">
        <v>3174</v>
      </c>
    </row>
    <row r="74" spans="1:6" ht="51">
      <c r="A74" s="11" t="s">
        <v>57</v>
      </c>
      <c r="B74" s="6">
        <v>500</v>
      </c>
      <c r="C74" s="5" t="s">
        <v>170</v>
      </c>
      <c r="D74" s="1">
        <v>3152.7</v>
      </c>
      <c r="E74" s="1">
        <v>3166.4</v>
      </c>
      <c r="F74" s="1">
        <v>3174</v>
      </c>
    </row>
    <row r="75" spans="1:6" ht="12.75" hidden="1">
      <c r="A75" s="11" t="s">
        <v>58</v>
      </c>
      <c r="B75" s="6"/>
      <c r="C75" s="8" t="s">
        <v>171</v>
      </c>
      <c r="D75" s="1">
        <v>0</v>
      </c>
      <c r="E75" s="1">
        <v>0</v>
      </c>
      <c r="F75" s="1">
        <v>0</v>
      </c>
    </row>
    <row r="76" spans="1:6" ht="51" hidden="1">
      <c r="A76" s="11" t="s">
        <v>58</v>
      </c>
      <c r="B76" s="6">
        <v>500</v>
      </c>
      <c r="C76" s="5" t="s">
        <v>170</v>
      </c>
      <c r="D76" s="1">
        <v>0</v>
      </c>
      <c r="E76" s="1">
        <v>0</v>
      </c>
      <c r="F76" s="1">
        <v>0</v>
      </c>
    </row>
    <row r="77" spans="1:6" ht="12.75" hidden="1">
      <c r="A77" s="11" t="s">
        <v>59</v>
      </c>
      <c r="B77" s="6"/>
      <c r="C77" s="8" t="s">
        <v>172</v>
      </c>
      <c r="D77" s="1">
        <v>0</v>
      </c>
      <c r="E77" s="1">
        <v>0</v>
      </c>
      <c r="F77" s="1">
        <v>0</v>
      </c>
    </row>
    <row r="78" spans="1:6" ht="51" hidden="1">
      <c r="A78" s="11" t="s">
        <v>59</v>
      </c>
      <c r="B78" s="6">
        <v>500</v>
      </c>
      <c r="C78" s="5" t="s">
        <v>170</v>
      </c>
      <c r="D78" s="1">
        <v>0</v>
      </c>
      <c r="E78" s="1">
        <v>0</v>
      </c>
      <c r="F78" s="1">
        <v>0</v>
      </c>
    </row>
    <row r="79" spans="1:6" ht="12.75">
      <c r="A79" s="11" t="s">
        <v>61</v>
      </c>
      <c r="B79" s="6"/>
      <c r="C79" s="8" t="s">
        <v>60</v>
      </c>
      <c r="D79" s="4">
        <f>D80</f>
        <v>42</v>
      </c>
      <c r="E79" s="4">
        <f>E80</f>
        <v>42</v>
      </c>
      <c r="F79" s="4">
        <f>F80</f>
        <v>42</v>
      </c>
    </row>
    <row r="80" spans="1:6" ht="51">
      <c r="A80" s="11" t="s">
        <v>61</v>
      </c>
      <c r="B80" s="6">
        <v>500</v>
      </c>
      <c r="C80" s="5" t="s">
        <v>170</v>
      </c>
      <c r="D80" s="4">
        <v>42</v>
      </c>
      <c r="E80" s="4">
        <v>42</v>
      </c>
      <c r="F80" s="4">
        <v>42</v>
      </c>
    </row>
    <row r="81" spans="1:6" ht="25.5">
      <c r="A81" s="11" t="s">
        <v>220</v>
      </c>
      <c r="B81" s="6"/>
      <c r="C81" s="8" t="s">
        <v>1</v>
      </c>
      <c r="D81" s="1">
        <v>7015.3</v>
      </c>
      <c r="E81" s="1">
        <v>7019.9</v>
      </c>
      <c r="F81" s="1">
        <v>7083.1</v>
      </c>
    </row>
    <row r="82" spans="1:6" ht="51">
      <c r="A82" s="11" t="s">
        <v>220</v>
      </c>
      <c r="B82" s="6">
        <v>500</v>
      </c>
      <c r="C82" s="5" t="s">
        <v>170</v>
      </c>
      <c r="D82" s="1">
        <v>7015.3</v>
      </c>
      <c r="E82" s="1">
        <v>7019.9</v>
      </c>
      <c r="F82" s="1">
        <v>7083.1</v>
      </c>
    </row>
    <row r="83" spans="1:6" ht="25.5">
      <c r="A83" s="11" t="s">
        <v>220</v>
      </c>
      <c r="B83" s="6"/>
      <c r="C83" s="8" t="s">
        <v>6</v>
      </c>
      <c r="D83" s="1">
        <v>36.5</v>
      </c>
      <c r="E83" s="1">
        <v>36.5</v>
      </c>
      <c r="F83" s="1">
        <v>36.5</v>
      </c>
    </row>
    <row r="84" spans="1:6" ht="51">
      <c r="A84" s="11" t="s">
        <v>220</v>
      </c>
      <c r="B84" s="6">
        <v>500</v>
      </c>
      <c r="C84" s="5" t="s">
        <v>170</v>
      </c>
      <c r="D84" s="1">
        <v>36.5</v>
      </c>
      <c r="E84" s="1">
        <v>36.5</v>
      </c>
      <c r="F84" s="1">
        <v>36.5</v>
      </c>
    </row>
    <row r="85" spans="1:6" ht="25.5" hidden="1">
      <c r="A85" s="11" t="s">
        <v>2</v>
      </c>
      <c r="B85" s="6"/>
      <c r="C85" s="3" t="s">
        <v>3</v>
      </c>
      <c r="D85" s="1">
        <v>0</v>
      </c>
      <c r="E85" s="1">
        <v>0</v>
      </c>
      <c r="F85" s="1">
        <v>0</v>
      </c>
    </row>
    <row r="86" spans="1:6" ht="51" hidden="1">
      <c r="A86" s="11" t="s">
        <v>2</v>
      </c>
      <c r="B86" s="6">
        <v>500</v>
      </c>
      <c r="C86" s="5" t="s">
        <v>170</v>
      </c>
      <c r="D86" s="1">
        <v>0</v>
      </c>
      <c r="E86" s="1">
        <v>0</v>
      </c>
      <c r="F86" s="1">
        <v>0</v>
      </c>
    </row>
    <row r="87" spans="1:6" ht="38.25" hidden="1">
      <c r="A87" s="11" t="s">
        <v>5</v>
      </c>
      <c r="B87" s="6"/>
      <c r="C87" s="3" t="s">
        <v>4</v>
      </c>
      <c r="D87" s="1">
        <v>0</v>
      </c>
      <c r="E87" s="1">
        <v>0</v>
      </c>
      <c r="F87" s="1">
        <v>0</v>
      </c>
    </row>
    <row r="88" spans="1:6" ht="51" hidden="1">
      <c r="A88" s="11" t="s">
        <v>5</v>
      </c>
      <c r="B88" s="6">
        <v>500</v>
      </c>
      <c r="C88" s="5" t="s">
        <v>170</v>
      </c>
      <c r="D88" s="1">
        <v>0</v>
      </c>
      <c r="E88" s="1">
        <v>0</v>
      </c>
      <c r="F88" s="1">
        <v>0</v>
      </c>
    </row>
    <row r="89" spans="1:6" ht="25.5">
      <c r="A89" s="11" t="s">
        <v>63</v>
      </c>
      <c r="B89" s="6"/>
      <c r="C89" s="8" t="s">
        <v>62</v>
      </c>
      <c r="D89" s="1">
        <v>10</v>
      </c>
      <c r="E89" s="1">
        <v>10</v>
      </c>
      <c r="F89" s="1">
        <v>10</v>
      </c>
    </row>
    <row r="90" spans="1:6" ht="25.5">
      <c r="A90" s="11" t="s">
        <v>63</v>
      </c>
      <c r="B90" s="6">
        <v>600</v>
      </c>
      <c r="C90" s="5" t="s">
        <v>173</v>
      </c>
      <c r="D90" s="1">
        <v>10</v>
      </c>
      <c r="E90" s="1">
        <v>10</v>
      </c>
      <c r="F90" s="1">
        <v>10</v>
      </c>
    </row>
    <row r="91" spans="1:6" ht="25.5">
      <c r="A91" s="11" t="s">
        <v>65</v>
      </c>
      <c r="B91" s="6"/>
      <c r="C91" s="8" t="s">
        <v>64</v>
      </c>
      <c r="D91" s="1">
        <v>20</v>
      </c>
      <c r="E91" s="1">
        <v>20</v>
      </c>
      <c r="F91" s="1">
        <v>20</v>
      </c>
    </row>
    <row r="92" spans="1:6" ht="25.5">
      <c r="A92" s="11" t="s">
        <v>65</v>
      </c>
      <c r="B92" s="6">
        <v>600</v>
      </c>
      <c r="C92" s="5" t="s">
        <v>173</v>
      </c>
      <c r="D92" s="1">
        <v>20</v>
      </c>
      <c r="E92" s="1">
        <v>20</v>
      </c>
      <c r="F92" s="1">
        <v>20</v>
      </c>
    </row>
    <row r="93" spans="1:6" ht="25.5">
      <c r="A93" s="11" t="s">
        <v>67</v>
      </c>
      <c r="B93" s="6"/>
      <c r="C93" s="8" t="s">
        <v>66</v>
      </c>
      <c r="D93" s="1">
        <v>20</v>
      </c>
      <c r="E93" s="1">
        <v>20</v>
      </c>
      <c r="F93" s="1">
        <v>20</v>
      </c>
    </row>
    <row r="94" spans="1:6" ht="25.5">
      <c r="A94" s="11" t="s">
        <v>67</v>
      </c>
      <c r="B94" s="6">
        <v>600</v>
      </c>
      <c r="C94" s="5" t="s">
        <v>173</v>
      </c>
      <c r="D94" s="1">
        <v>20</v>
      </c>
      <c r="E94" s="1">
        <v>20</v>
      </c>
      <c r="F94" s="1">
        <v>20</v>
      </c>
    </row>
    <row r="95" spans="1:6" ht="25.5">
      <c r="A95" s="11" t="s">
        <v>70</v>
      </c>
      <c r="B95" s="6"/>
      <c r="C95" s="8" t="s">
        <v>68</v>
      </c>
      <c r="D95" s="1">
        <v>10</v>
      </c>
      <c r="E95" s="1">
        <v>10</v>
      </c>
      <c r="F95" s="1">
        <v>10</v>
      </c>
    </row>
    <row r="96" spans="1:6" ht="25.5">
      <c r="A96" s="11" t="s">
        <v>70</v>
      </c>
      <c r="B96" s="6">
        <v>600</v>
      </c>
      <c r="C96" s="5" t="s">
        <v>173</v>
      </c>
      <c r="D96" s="1">
        <v>10</v>
      </c>
      <c r="E96" s="1">
        <v>10</v>
      </c>
      <c r="F96" s="1">
        <v>10</v>
      </c>
    </row>
    <row r="97" spans="1:6" ht="25.5">
      <c r="A97" s="11" t="s">
        <v>71</v>
      </c>
      <c r="B97" s="6"/>
      <c r="C97" s="8" t="s">
        <v>69</v>
      </c>
      <c r="D97" s="1">
        <v>20</v>
      </c>
      <c r="E97" s="1">
        <v>20</v>
      </c>
      <c r="F97" s="1">
        <v>20</v>
      </c>
    </row>
    <row r="98" spans="1:6" ht="25.5">
      <c r="A98" s="11" t="s">
        <v>71</v>
      </c>
      <c r="B98" s="6">
        <v>600</v>
      </c>
      <c r="C98" s="5" t="s">
        <v>173</v>
      </c>
      <c r="D98" s="1">
        <v>20</v>
      </c>
      <c r="E98" s="1">
        <v>20</v>
      </c>
      <c r="F98" s="1">
        <v>20</v>
      </c>
    </row>
    <row r="99" spans="1:6" ht="54.75" customHeight="1">
      <c r="A99" s="11" t="s">
        <v>72</v>
      </c>
      <c r="B99" s="6"/>
      <c r="C99" s="8" t="s">
        <v>75</v>
      </c>
      <c r="D99" s="1">
        <v>10</v>
      </c>
      <c r="E99" s="1">
        <v>10</v>
      </c>
      <c r="F99" s="1">
        <v>10</v>
      </c>
    </row>
    <row r="100" spans="1:6" ht="25.5">
      <c r="A100" s="11" t="s">
        <v>72</v>
      </c>
      <c r="B100" s="6">
        <v>600</v>
      </c>
      <c r="C100" s="5" t="s">
        <v>173</v>
      </c>
      <c r="D100" s="1">
        <v>10</v>
      </c>
      <c r="E100" s="1">
        <v>10</v>
      </c>
      <c r="F100" s="1">
        <v>10</v>
      </c>
    </row>
    <row r="101" spans="1:6" ht="38.25">
      <c r="A101" s="11" t="s">
        <v>73</v>
      </c>
      <c r="B101" s="6"/>
      <c r="C101" s="8" t="s">
        <v>76</v>
      </c>
      <c r="D101" s="1">
        <v>10</v>
      </c>
      <c r="E101" s="1">
        <v>10</v>
      </c>
      <c r="F101" s="1">
        <v>10</v>
      </c>
    </row>
    <row r="102" spans="1:6" ht="25.5">
      <c r="A102" s="11" t="s">
        <v>73</v>
      </c>
      <c r="B102" s="6">
        <v>600</v>
      </c>
      <c r="C102" s="5" t="s">
        <v>173</v>
      </c>
      <c r="D102" s="1">
        <v>10</v>
      </c>
      <c r="E102" s="1">
        <v>10</v>
      </c>
      <c r="F102" s="1">
        <v>10</v>
      </c>
    </row>
    <row r="103" spans="1:6" ht="38.25">
      <c r="A103" s="11" t="s">
        <v>74</v>
      </c>
      <c r="B103" s="6"/>
      <c r="C103" s="8" t="s">
        <v>77</v>
      </c>
      <c r="D103" s="1">
        <v>10</v>
      </c>
      <c r="E103" s="1">
        <v>10</v>
      </c>
      <c r="F103" s="1">
        <v>10</v>
      </c>
    </row>
    <row r="104" spans="1:6" ht="25.5">
      <c r="A104" s="11" t="s">
        <v>74</v>
      </c>
      <c r="B104" s="6">
        <v>600</v>
      </c>
      <c r="C104" s="5" t="s">
        <v>173</v>
      </c>
      <c r="D104" s="1">
        <v>10</v>
      </c>
      <c r="E104" s="1">
        <v>10</v>
      </c>
      <c r="F104" s="1">
        <v>10</v>
      </c>
    </row>
    <row r="105" spans="1:6" ht="38.25">
      <c r="A105" s="11" t="s">
        <v>79</v>
      </c>
      <c r="B105" s="6"/>
      <c r="C105" s="8" t="s">
        <v>78</v>
      </c>
      <c r="D105" s="1">
        <v>315.7</v>
      </c>
      <c r="E105" s="1">
        <v>315.7</v>
      </c>
      <c r="F105" s="1">
        <v>315.7</v>
      </c>
    </row>
    <row r="106" spans="1:6" ht="25.5">
      <c r="A106" s="11" t="s">
        <v>79</v>
      </c>
      <c r="B106" s="6">
        <v>600</v>
      </c>
      <c r="C106" s="5" t="s">
        <v>173</v>
      </c>
      <c r="D106" s="1">
        <v>315.7</v>
      </c>
      <c r="E106" s="1">
        <v>315.7</v>
      </c>
      <c r="F106" s="1">
        <v>315.7</v>
      </c>
    </row>
    <row r="107" spans="1:6" ht="76.5">
      <c r="A107" s="11" t="s">
        <v>81</v>
      </c>
      <c r="B107" s="6"/>
      <c r="C107" s="8" t="s">
        <v>216</v>
      </c>
      <c r="D107" s="1">
        <v>3669.5</v>
      </c>
      <c r="E107" s="1">
        <v>2752.1</v>
      </c>
      <c r="F107" s="1">
        <v>0</v>
      </c>
    </row>
    <row r="108" spans="1:6" ht="25.5">
      <c r="A108" s="11" t="s">
        <v>81</v>
      </c>
      <c r="B108" s="6">
        <v>600</v>
      </c>
      <c r="C108" s="5" t="s">
        <v>173</v>
      </c>
      <c r="D108" s="1">
        <v>3669.5</v>
      </c>
      <c r="E108" s="1">
        <v>2752.1</v>
      </c>
      <c r="F108" s="1">
        <v>0</v>
      </c>
    </row>
    <row r="109" spans="1:6" ht="69.75" customHeight="1">
      <c r="A109" s="11" t="s">
        <v>80</v>
      </c>
      <c r="B109" s="6"/>
      <c r="C109" s="8" t="s">
        <v>215</v>
      </c>
      <c r="D109" s="1">
        <v>9173.6</v>
      </c>
      <c r="E109" s="1">
        <v>8256.3</v>
      </c>
      <c r="F109" s="1">
        <v>3669.5</v>
      </c>
    </row>
    <row r="110" spans="1:6" ht="25.5">
      <c r="A110" s="11" t="s">
        <v>80</v>
      </c>
      <c r="B110" s="6">
        <v>600</v>
      </c>
      <c r="C110" s="5" t="s">
        <v>173</v>
      </c>
      <c r="D110" s="1">
        <v>9173.6</v>
      </c>
      <c r="E110" s="1">
        <v>8256.3</v>
      </c>
      <c r="F110" s="1">
        <v>3669.5</v>
      </c>
    </row>
    <row r="111" spans="1:6" ht="38.25">
      <c r="A111" s="11" t="s">
        <v>82</v>
      </c>
      <c r="B111" s="6"/>
      <c r="C111" s="8" t="s">
        <v>187</v>
      </c>
      <c r="D111" s="1">
        <v>86.7</v>
      </c>
      <c r="E111" s="1">
        <v>86.7</v>
      </c>
      <c r="F111" s="1">
        <v>86.7</v>
      </c>
    </row>
    <row r="112" spans="1:6" ht="38.25">
      <c r="A112" s="11" t="s">
        <v>82</v>
      </c>
      <c r="B112" s="6">
        <v>700</v>
      </c>
      <c r="C112" s="5" t="s">
        <v>177</v>
      </c>
      <c r="D112" s="1">
        <v>86.7</v>
      </c>
      <c r="E112" s="1">
        <v>86.7</v>
      </c>
      <c r="F112" s="1">
        <v>86.7</v>
      </c>
    </row>
    <row r="113" spans="1:6" ht="38.25">
      <c r="A113" s="11" t="s">
        <v>83</v>
      </c>
      <c r="B113" s="6"/>
      <c r="C113" s="8" t="s">
        <v>188</v>
      </c>
      <c r="D113" s="1">
        <v>303.7</v>
      </c>
      <c r="E113" s="1">
        <v>303.7</v>
      </c>
      <c r="F113" s="1">
        <v>303.7</v>
      </c>
    </row>
    <row r="114" spans="1:6" ht="25.5">
      <c r="A114" s="11" t="s">
        <v>83</v>
      </c>
      <c r="B114" s="6">
        <v>600</v>
      </c>
      <c r="C114" s="5" t="s">
        <v>173</v>
      </c>
      <c r="D114" s="1">
        <v>303.7</v>
      </c>
      <c r="E114" s="1">
        <v>303.7</v>
      </c>
      <c r="F114" s="1">
        <v>303.7</v>
      </c>
    </row>
    <row r="115" spans="1:6" ht="38.25">
      <c r="A115" s="11" t="s">
        <v>84</v>
      </c>
      <c r="B115" s="6"/>
      <c r="C115" s="8" t="s">
        <v>85</v>
      </c>
      <c r="D115" s="1">
        <v>13.4</v>
      </c>
      <c r="E115" s="1">
        <v>13.4</v>
      </c>
      <c r="F115" s="1">
        <v>13.4</v>
      </c>
    </row>
    <row r="116" spans="1:6" ht="25.5">
      <c r="A116" s="11" t="s">
        <v>84</v>
      </c>
      <c r="B116" s="6">
        <v>600</v>
      </c>
      <c r="C116" s="5" t="s">
        <v>173</v>
      </c>
      <c r="D116" s="1">
        <v>13.4</v>
      </c>
      <c r="E116" s="1">
        <v>13.4</v>
      </c>
      <c r="F116" s="1">
        <v>13.4</v>
      </c>
    </row>
    <row r="117" spans="1:6" ht="25.5">
      <c r="A117" s="11" t="s">
        <v>86</v>
      </c>
      <c r="B117" s="6"/>
      <c r="C117" s="8" t="s">
        <v>88</v>
      </c>
      <c r="D117" s="4">
        <v>36</v>
      </c>
      <c r="E117" s="4">
        <v>36</v>
      </c>
      <c r="F117" s="4">
        <v>36</v>
      </c>
    </row>
    <row r="118" spans="1:6" ht="38.25">
      <c r="A118" s="11" t="s">
        <v>86</v>
      </c>
      <c r="B118" s="6">
        <v>700</v>
      </c>
      <c r="C118" s="5" t="s">
        <v>177</v>
      </c>
      <c r="D118" s="4">
        <v>36</v>
      </c>
      <c r="E118" s="4">
        <v>36</v>
      </c>
      <c r="F118" s="4">
        <v>36</v>
      </c>
    </row>
    <row r="119" spans="1:6" ht="25.5">
      <c r="A119" s="11" t="s">
        <v>87</v>
      </c>
      <c r="B119" s="6"/>
      <c r="C119" s="8" t="s">
        <v>89</v>
      </c>
      <c r="D119" s="4">
        <v>36</v>
      </c>
      <c r="E119" s="4">
        <v>36</v>
      </c>
      <c r="F119" s="4">
        <v>36</v>
      </c>
    </row>
    <row r="120" spans="1:6" ht="25.5">
      <c r="A120" s="11" t="s">
        <v>87</v>
      </c>
      <c r="B120" s="6">
        <v>600</v>
      </c>
      <c r="C120" s="5" t="s">
        <v>173</v>
      </c>
      <c r="D120" s="4">
        <v>36</v>
      </c>
      <c r="E120" s="4">
        <v>36</v>
      </c>
      <c r="F120" s="4">
        <v>36</v>
      </c>
    </row>
    <row r="121" spans="1:6" ht="51">
      <c r="A121" s="9" t="s">
        <v>93</v>
      </c>
      <c r="B121" s="6"/>
      <c r="C121" s="8" t="s">
        <v>91</v>
      </c>
      <c r="D121" s="1">
        <v>769.4</v>
      </c>
      <c r="E121" s="1">
        <v>769.4</v>
      </c>
      <c r="F121" s="1">
        <v>769.4</v>
      </c>
    </row>
    <row r="122" spans="1:6" ht="25.5">
      <c r="A122" s="9" t="s">
        <v>93</v>
      </c>
      <c r="B122" s="11" t="s">
        <v>90</v>
      </c>
      <c r="C122" s="5" t="s">
        <v>168</v>
      </c>
      <c r="D122" s="1">
        <v>769.4</v>
      </c>
      <c r="E122" s="1">
        <v>769.4</v>
      </c>
      <c r="F122" s="1">
        <v>769.4</v>
      </c>
    </row>
    <row r="123" spans="1:6" ht="38.25">
      <c r="A123" s="9" t="s">
        <v>94</v>
      </c>
      <c r="B123" s="6"/>
      <c r="C123" s="8" t="s">
        <v>92</v>
      </c>
      <c r="D123" s="4">
        <v>72</v>
      </c>
      <c r="E123" s="4">
        <v>72</v>
      </c>
      <c r="F123" s="4">
        <v>72</v>
      </c>
    </row>
    <row r="124" spans="1:6" ht="25.5">
      <c r="A124" s="9" t="s">
        <v>94</v>
      </c>
      <c r="B124" s="11" t="s">
        <v>90</v>
      </c>
      <c r="C124" s="5" t="s">
        <v>168</v>
      </c>
      <c r="D124" s="4">
        <v>72</v>
      </c>
      <c r="E124" s="4">
        <v>72</v>
      </c>
      <c r="F124" s="4">
        <v>72</v>
      </c>
    </row>
    <row r="125" spans="1:6" ht="76.5">
      <c r="A125" s="11" t="s">
        <v>95</v>
      </c>
      <c r="B125" s="6"/>
      <c r="C125" s="8" t="s">
        <v>223</v>
      </c>
      <c r="D125" s="1">
        <v>100</v>
      </c>
      <c r="E125" s="1">
        <v>100</v>
      </c>
      <c r="F125" s="1">
        <v>100</v>
      </c>
    </row>
    <row r="126" spans="1:6" ht="38.25">
      <c r="A126" s="11" t="s">
        <v>95</v>
      </c>
      <c r="B126" s="6">
        <v>700</v>
      </c>
      <c r="C126" s="5" t="s">
        <v>177</v>
      </c>
      <c r="D126" s="1">
        <v>100</v>
      </c>
      <c r="E126" s="1">
        <v>100</v>
      </c>
      <c r="F126" s="1">
        <v>100</v>
      </c>
    </row>
    <row r="127" spans="1:6" ht="77.25" customHeight="1" hidden="1">
      <c r="A127" s="11" t="s">
        <v>96</v>
      </c>
      <c r="B127" s="6"/>
      <c r="C127" s="8" t="s">
        <v>224</v>
      </c>
      <c r="D127" s="1">
        <v>0</v>
      </c>
      <c r="E127" s="1">
        <v>0</v>
      </c>
      <c r="F127" s="1">
        <v>0</v>
      </c>
    </row>
    <row r="128" spans="1:6" ht="38.25" hidden="1">
      <c r="A128" s="11" t="s">
        <v>96</v>
      </c>
      <c r="B128" s="6">
        <v>700</v>
      </c>
      <c r="C128" s="5" t="s">
        <v>177</v>
      </c>
      <c r="D128" s="1">
        <v>0</v>
      </c>
      <c r="E128" s="1">
        <v>0</v>
      </c>
      <c r="F128" s="1">
        <v>0</v>
      </c>
    </row>
    <row r="129" spans="1:6" ht="38.25">
      <c r="A129" s="11" t="s">
        <v>97</v>
      </c>
      <c r="B129" s="6"/>
      <c r="C129" s="8" t="s">
        <v>98</v>
      </c>
      <c r="D129" s="4">
        <v>30</v>
      </c>
      <c r="E129" s="4">
        <v>30</v>
      </c>
      <c r="F129" s="4">
        <v>30</v>
      </c>
    </row>
    <row r="130" spans="1:6" ht="25.5">
      <c r="A130" s="11" t="s">
        <v>97</v>
      </c>
      <c r="B130" s="6">
        <v>600</v>
      </c>
      <c r="C130" s="5" t="s">
        <v>173</v>
      </c>
      <c r="D130" s="4">
        <v>30</v>
      </c>
      <c r="E130" s="4">
        <v>30</v>
      </c>
      <c r="F130" s="4">
        <v>30</v>
      </c>
    </row>
    <row r="131" spans="1:6" ht="63.75">
      <c r="A131" s="11" t="s">
        <v>99</v>
      </c>
      <c r="B131" s="6"/>
      <c r="C131" s="8" t="s">
        <v>175</v>
      </c>
      <c r="D131" s="4">
        <v>948</v>
      </c>
      <c r="E131" s="4">
        <v>948</v>
      </c>
      <c r="F131" s="4">
        <v>948</v>
      </c>
    </row>
    <row r="132" spans="1:6" ht="25.5">
      <c r="A132" s="11" t="s">
        <v>99</v>
      </c>
      <c r="B132" s="6">
        <v>600</v>
      </c>
      <c r="C132" s="5" t="s">
        <v>173</v>
      </c>
      <c r="D132" s="4">
        <v>948</v>
      </c>
      <c r="E132" s="4">
        <v>948</v>
      </c>
      <c r="F132" s="4">
        <v>948</v>
      </c>
    </row>
    <row r="133" spans="1:6" ht="76.5" hidden="1">
      <c r="A133" s="11" t="s">
        <v>100</v>
      </c>
      <c r="B133" s="6"/>
      <c r="C133" s="8" t="s">
        <v>176</v>
      </c>
      <c r="D133" s="1">
        <v>0</v>
      </c>
      <c r="E133" s="1">
        <v>0</v>
      </c>
      <c r="F133" s="1">
        <v>0</v>
      </c>
    </row>
    <row r="134" spans="1:6" ht="25.5" hidden="1">
      <c r="A134" s="11" t="s">
        <v>100</v>
      </c>
      <c r="B134" s="6">
        <v>600</v>
      </c>
      <c r="C134" s="5" t="s">
        <v>173</v>
      </c>
      <c r="D134" s="1">
        <v>0</v>
      </c>
      <c r="E134" s="1">
        <v>0</v>
      </c>
      <c r="F134" s="1">
        <v>0</v>
      </c>
    </row>
    <row r="135" spans="1:6" ht="25.5">
      <c r="A135" s="11" t="s">
        <v>182</v>
      </c>
      <c r="B135" s="6"/>
      <c r="C135" s="8" t="s">
        <v>102</v>
      </c>
      <c r="D135" s="1">
        <v>7637.9</v>
      </c>
      <c r="E135" s="1">
        <v>7637.9</v>
      </c>
      <c r="F135" s="1">
        <v>7637.9</v>
      </c>
    </row>
    <row r="136" spans="1:6" ht="25.5">
      <c r="A136" s="11" t="s">
        <v>182</v>
      </c>
      <c r="B136" s="6">
        <v>600</v>
      </c>
      <c r="C136" s="5" t="s">
        <v>173</v>
      </c>
      <c r="D136" s="1">
        <v>7637.9</v>
      </c>
      <c r="E136" s="1">
        <v>7637.9</v>
      </c>
      <c r="F136" s="1">
        <v>7637.9</v>
      </c>
    </row>
    <row r="137" spans="1:6" ht="76.5">
      <c r="A137" s="11" t="s">
        <v>101</v>
      </c>
      <c r="B137" s="6"/>
      <c r="C137" s="8" t="s">
        <v>191</v>
      </c>
      <c r="D137" s="1">
        <v>10280.2</v>
      </c>
      <c r="E137" s="1">
        <v>10629.9</v>
      </c>
      <c r="F137" s="1">
        <v>11140.1</v>
      </c>
    </row>
    <row r="138" spans="1:6" ht="25.5">
      <c r="A138" s="11" t="s">
        <v>101</v>
      </c>
      <c r="B138" s="6">
        <v>600</v>
      </c>
      <c r="C138" s="5" t="s">
        <v>173</v>
      </c>
      <c r="D138" s="1">
        <v>10280.2</v>
      </c>
      <c r="E138" s="1">
        <v>10629.9</v>
      </c>
      <c r="F138" s="1">
        <v>11140.1</v>
      </c>
    </row>
    <row r="139" spans="1:6" ht="25.5">
      <c r="A139" s="11" t="s">
        <v>103</v>
      </c>
      <c r="B139" s="6"/>
      <c r="C139" s="8" t="s">
        <v>104</v>
      </c>
      <c r="D139" s="4">
        <v>30</v>
      </c>
      <c r="E139" s="4">
        <v>30</v>
      </c>
      <c r="F139" s="4">
        <v>30</v>
      </c>
    </row>
    <row r="140" spans="1:6" ht="25.5">
      <c r="A140" s="11" t="s">
        <v>103</v>
      </c>
      <c r="B140" s="6">
        <v>600</v>
      </c>
      <c r="C140" s="5" t="s">
        <v>173</v>
      </c>
      <c r="D140" s="4">
        <v>30</v>
      </c>
      <c r="E140" s="4">
        <v>30</v>
      </c>
      <c r="F140" s="4">
        <v>30</v>
      </c>
    </row>
    <row r="141" spans="1:6" ht="38.25">
      <c r="A141" s="11" t="s">
        <v>105</v>
      </c>
      <c r="B141" s="6"/>
      <c r="C141" s="8" t="s">
        <v>107</v>
      </c>
      <c r="D141" s="4">
        <v>50</v>
      </c>
      <c r="E141" s="4">
        <v>50</v>
      </c>
      <c r="F141" s="4">
        <v>50</v>
      </c>
    </row>
    <row r="142" spans="1:6" ht="25.5">
      <c r="A142" s="11" t="s">
        <v>105</v>
      </c>
      <c r="B142" s="6">
        <v>600</v>
      </c>
      <c r="C142" s="5" t="s">
        <v>173</v>
      </c>
      <c r="D142" s="4">
        <v>50</v>
      </c>
      <c r="E142" s="4">
        <v>50</v>
      </c>
      <c r="F142" s="4">
        <v>50</v>
      </c>
    </row>
    <row r="143" spans="1:6" ht="114.75" customHeight="1">
      <c r="A143" s="11" t="s">
        <v>106</v>
      </c>
      <c r="B143" s="6"/>
      <c r="C143" s="7" t="s">
        <v>225</v>
      </c>
      <c r="D143" s="4">
        <v>55</v>
      </c>
      <c r="E143" s="4">
        <v>55</v>
      </c>
      <c r="F143" s="4">
        <v>55</v>
      </c>
    </row>
    <row r="144" spans="1:6" ht="25.5">
      <c r="A144" s="11" t="s">
        <v>106</v>
      </c>
      <c r="B144" s="6">
        <v>600</v>
      </c>
      <c r="C144" s="5" t="s">
        <v>173</v>
      </c>
      <c r="D144" s="4">
        <v>55</v>
      </c>
      <c r="E144" s="4">
        <v>55</v>
      </c>
      <c r="F144" s="4">
        <v>55</v>
      </c>
    </row>
    <row r="145" spans="1:6" ht="51">
      <c r="A145" s="11" t="s">
        <v>109</v>
      </c>
      <c r="B145" s="6"/>
      <c r="C145" s="8" t="s">
        <v>155</v>
      </c>
      <c r="D145" s="1">
        <v>7.5</v>
      </c>
      <c r="E145" s="1">
        <v>7.5</v>
      </c>
      <c r="F145" s="1">
        <v>7.5</v>
      </c>
    </row>
    <row r="146" spans="1:6" ht="38.25">
      <c r="A146" s="11" t="s">
        <v>109</v>
      </c>
      <c r="B146" s="11" t="s">
        <v>108</v>
      </c>
      <c r="C146" s="5" t="s">
        <v>169</v>
      </c>
      <c r="D146" s="1">
        <v>7.5</v>
      </c>
      <c r="E146" s="1">
        <v>7.5</v>
      </c>
      <c r="F146" s="1">
        <v>7.5</v>
      </c>
    </row>
    <row r="147" spans="1:6" ht="25.5">
      <c r="A147" s="11" t="s">
        <v>110</v>
      </c>
      <c r="B147" s="6"/>
      <c r="C147" s="8" t="s">
        <v>156</v>
      </c>
      <c r="D147" s="1">
        <v>7.5</v>
      </c>
      <c r="E147" s="1">
        <v>7.5</v>
      </c>
      <c r="F147" s="1">
        <v>7.5</v>
      </c>
    </row>
    <row r="148" spans="1:6" ht="25.5">
      <c r="A148" s="11" t="s">
        <v>110</v>
      </c>
      <c r="B148" s="11" t="s">
        <v>108</v>
      </c>
      <c r="C148" s="5" t="s">
        <v>173</v>
      </c>
      <c r="D148" s="1">
        <v>7.5</v>
      </c>
      <c r="E148" s="1">
        <v>7.5</v>
      </c>
      <c r="F148" s="1">
        <v>7.5</v>
      </c>
    </row>
    <row r="149" spans="1:6" ht="25.5">
      <c r="A149" s="11" t="s">
        <v>111</v>
      </c>
      <c r="B149" s="6"/>
      <c r="C149" s="8" t="s">
        <v>157</v>
      </c>
      <c r="D149" s="4">
        <v>5</v>
      </c>
      <c r="E149" s="4">
        <v>5</v>
      </c>
      <c r="F149" s="4">
        <v>5</v>
      </c>
    </row>
    <row r="150" spans="1:6" ht="38.25">
      <c r="A150" s="11" t="s">
        <v>111</v>
      </c>
      <c r="B150" s="11" t="s">
        <v>108</v>
      </c>
      <c r="C150" s="5" t="s">
        <v>169</v>
      </c>
      <c r="D150" s="4">
        <v>5</v>
      </c>
      <c r="E150" s="4">
        <v>5</v>
      </c>
      <c r="F150" s="4">
        <v>5</v>
      </c>
    </row>
    <row r="151" spans="1:6" ht="38.25">
      <c r="A151" s="11" t="s">
        <v>112</v>
      </c>
      <c r="B151" s="6"/>
      <c r="C151" s="8" t="s">
        <v>158</v>
      </c>
      <c r="D151" s="1">
        <v>2.5</v>
      </c>
      <c r="E151" s="1">
        <v>2.5</v>
      </c>
      <c r="F151" s="1">
        <v>2.5</v>
      </c>
    </row>
    <row r="152" spans="1:6" ht="38.25">
      <c r="A152" s="11" t="s">
        <v>112</v>
      </c>
      <c r="B152" s="11" t="s">
        <v>108</v>
      </c>
      <c r="C152" s="5" t="s">
        <v>169</v>
      </c>
      <c r="D152" s="1">
        <v>2.5</v>
      </c>
      <c r="E152" s="1">
        <v>2.5</v>
      </c>
      <c r="F152" s="1">
        <v>2.5</v>
      </c>
    </row>
    <row r="153" spans="1:6" ht="38.25">
      <c r="A153" s="11" t="s">
        <v>113</v>
      </c>
      <c r="B153" s="6"/>
      <c r="C153" s="8" t="s">
        <v>159</v>
      </c>
      <c r="D153" s="1">
        <v>2.5</v>
      </c>
      <c r="E153" s="1">
        <v>2.5</v>
      </c>
      <c r="F153" s="1">
        <v>2.5</v>
      </c>
    </row>
    <row r="154" spans="1:6" ht="38.25">
      <c r="A154" s="11" t="s">
        <v>113</v>
      </c>
      <c r="B154" s="11" t="s">
        <v>108</v>
      </c>
      <c r="C154" s="5" t="s">
        <v>169</v>
      </c>
      <c r="D154" s="1">
        <v>2.5</v>
      </c>
      <c r="E154" s="1">
        <v>2.5</v>
      </c>
      <c r="F154" s="1">
        <v>2.5</v>
      </c>
    </row>
    <row r="155" spans="1:6" ht="51">
      <c r="A155" s="11" t="s">
        <v>114</v>
      </c>
      <c r="B155" s="6"/>
      <c r="C155" s="8" t="s">
        <v>165</v>
      </c>
      <c r="D155" s="1">
        <v>12.5</v>
      </c>
      <c r="E155" s="1">
        <v>12.5</v>
      </c>
      <c r="F155" s="1">
        <v>12.5</v>
      </c>
    </row>
    <row r="156" spans="1:6" ht="38.25">
      <c r="A156" s="11" t="s">
        <v>114</v>
      </c>
      <c r="B156" s="11" t="s">
        <v>108</v>
      </c>
      <c r="C156" s="5" t="s">
        <v>169</v>
      </c>
      <c r="D156" s="1">
        <v>12.5</v>
      </c>
      <c r="E156" s="1">
        <v>12.5</v>
      </c>
      <c r="F156" s="1">
        <v>12.5</v>
      </c>
    </row>
    <row r="157" spans="1:6" ht="38.25">
      <c r="A157" s="11" t="s">
        <v>115</v>
      </c>
      <c r="B157" s="6"/>
      <c r="C157" s="8" t="s">
        <v>166</v>
      </c>
      <c r="D157" s="1">
        <v>26.6</v>
      </c>
      <c r="E157" s="1">
        <v>26.6</v>
      </c>
      <c r="F157" s="1">
        <v>26.6</v>
      </c>
    </row>
    <row r="158" spans="1:6" ht="38.25">
      <c r="A158" s="11" t="s">
        <v>115</v>
      </c>
      <c r="B158" s="11" t="s">
        <v>108</v>
      </c>
      <c r="C158" s="5" t="s">
        <v>169</v>
      </c>
      <c r="D158" s="1">
        <v>26.6</v>
      </c>
      <c r="E158" s="1">
        <v>26.6</v>
      </c>
      <c r="F158" s="1">
        <v>26.6</v>
      </c>
    </row>
    <row r="159" spans="1:6" ht="25.5">
      <c r="A159" s="11" t="s">
        <v>116</v>
      </c>
      <c r="B159" s="6"/>
      <c r="C159" s="8" t="s">
        <v>160</v>
      </c>
      <c r="D159" s="4">
        <v>25</v>
      </c>
      <c r="E159" s="4">
        <v>25</v>
      </c>
      <c r="F159" s="4">
        <v>25</v>
      </c>
    </row>
    <row r="160" spans="1:6" ht="38.25">
      <c r="A160" s="11" t="s">
        <v>116</v>
      </c>
      <c r="B160" s="11" t="s">
        <v>108</v>
      </c>
      <c r="C160" s="5" t="s">
        <v>169</v>
      </c>
      <c r="D160" s="4">
        <v>25</v>
      </c>
      <c r="E160" s="4">
        <v>25</v>
      </c>
      <c r="F160" s="4">
        <v>25</v>
      </c>
    </row>
    <row r="161" spans="1:6" ht="24.75" customHeight="1">
      <c r="A161" s="11" t="s">
        <v>117</v>
      </c>
      <c r="B161" s="6"/>
      <c r="C161" s="8" t="s">
        <v>161</v>
      </c>
      <c r="D161" s="4">
        <v>25</v>
      </c>
      <c r="E161" s="4">
        <v>25</v>
      </c>
      <c r="F161" s="4">
        <v>25</v>
      </c>
    </row>
    <row r="162" spans="1:6" ht="38.25">
      <c r="A162" s="11" t="s">
        <v>117</v>
      </c>
      <c r="B162" s="11" t="s">
        <v>108</v>
      </c>
      <c r="C162" s="5" t="s">
        <v>169</v>
      </c>
      <c r="D162" s="4">
        <v>25</v>
      </c>
      <c r="E162" s="4">
        <v>25</v>
      </c>
      <c r="F162" s="4">
        <v>25</v>
      </c>
    </row>
    <row r="163" spans="1:6" ht="51.75" customHeight="1">
      <c r="A163" s="11" t="s">
        <v>118</v>
      </c>
      <c r="B163" s="6"/>
      <c r="C163" s="8" t="s">
        <v>214</v>
      </c>
      <c r="D163" s="1">
        <v>1576.7</v>
      </c>
      <c r="E163" s="1">
        <v>1581.3</v>
      </c>
      <c r="F163" s="1">
        <v>1581.3</v>
      </c>
    </row>
    <row r="164" spans="1:6" ht="38.25">
      <c r="A164" s="11" t="s">
        <v>118</v>
      </c>
      <c r="B164" s="11" t="s">
        <v>108</v>
      </c>
      <c r="C164" s="5" t="s">
        <v>169</v>
      </c>
      <c r="D164" s="1">
        <v>1576.7</v>
      </c>
      <c r="E164" s="1">
        <v>1581.3</v>
      </c>
      <c r="F164" s="1">
        <v>1581.3</v>
      </c>
    </row>
    <row r="165" spans="1:6" ht="38.25">
      <c r="A165" s="11" t="s">
        <v>119</v>
      </c>
      <c r="B165" s="6"/>
      <c r="C165" s="8" t="s">
        <v>120</v>
      </c>
      <c r="D165" s="4">
        <v>15</v>
      </c>
      <c r="E165" s="4">
        <v>15</v>
      </c>
      <c r="F165" s="4">
        <v>15</v>
      </c>
    </row>
    <row r="166" spans="1:6" ht="25.5">
      <c r="A166" s="11" t="s">
        <v>119</v>
      </c>
      <c r="B166" s="6">
        <v>600</v>
      </c>
      <c r="C166" s="5" t="s">
        <v>173</v>
      </c>
      <c r="D166" s="4">
        <v>15</v>
      </c>
      <c r="E166" s="4">
        <v>15</v>
      </c>
      <c r="F166" s="4">
        <v>15</v>
      </c>
    </row>
    <row r="167" spans="1:6" ht="47.25">
      <c r="A167" s="11" t="s">
        <v>121</v>
      </c>
      <c r="B167" s="6"/>
      <c r="C167" s="8" t="s">
        <v>122</v>
      </c>
      <c r="D167" s="4">
        <v>50</v>
      </c>
      <c r="E167" s="4">
        <v>50</v>
      </c>
      <c r="F167" s="4">
        <v>50</v>
      </c>
    </row>
    <row r="168" spans="1:6" ht="25.5">
      <c r="A168" s="11" t="s">
        <v>121</v>
      </c>
      <c r="B168" s="6">
        <v>600</v>
      </c>
      <c r="C168" s="5" t="s">
        <v>173</v>
      </c>
      <c r="D168" s="4">
        <v>50</v>
      </c>
      <c r="E168" s="4">
        <v>50</v>
      </c>
      <c r="F168" s="4">
        <v>50</v>
      </c>
    </row>
    <row r="169" spans="1:6" ht="25.5">
      <c r="A169" s="11" t="s">
        <v>123</v>
      </c>
      <c r="B169" s="6"/>
      <c r="C169" s="8" t="s">
        <v>124</v>
      </c>
      <c r="D169" s="4">
        <v>10</v>
      </c>
      <c r="E169" s="4">
        <v>10</v>
      </c>
      <c r="F169" s="4">
        <v>10</v>
      </c>
    </row>
    <row r="170" spans="1:6" ht="25.5">
      <c r="A170" s="11" t="s">
        <v>123</v>
      </c>
      <c r="B170" s="6">
        <v>600</v>
      </c>
      <c r="C170" s="5" t="s">
        <v>173</v>
      </c>
      <c r="D170" s="4">
        <v>10</v>
      </c>
      <c r="E170" s="4">
        <v>10</v>
      </c>
      <c r="F170" s="4">
        <v>10</v>
      </c>
    </row>
    <row r="171" spans="1:6" ht="38.25">
      <c r="A171" s="11" t="s">
        <v>217</v>
      </c>
      <c r="B171" s="6"/>
      <c r="C171" s="8" t="s">
        <v>209</v>
      </c>
      <c r="D171" s="4">
        <v>5</v>
      </c>
      <c r="E171" s="4">
        <v>5</v>
      </c>
      <c r="F171" s="4">
        <v>5</v>
      </c>
    </row>
    <row r="172" spans="1:6" ht="25.5">
      <c r="A172" s="11" t="s">
        <v>217</v>
      </c>
      <c r="B172" s="6">
        <v>600</v>
      </c>
      <c r="C172" s="5" t="s">
        <v>173</v>
      </c>
      <c r="D172" s="4">
        <v>5</v>
      </c>
      <c r="E172" s="4">
        <v>5</v>
      </c>
      <c r="F172" s="4">
        <v>5</v>
      </c>
    </row>
    <row r="173" spans="1:6" ht="45.75" customHeight="1">
      <c r="A173" s="11" t="s">
        <v>218</v>
      </c>
      <c r="B173" s="6"/>
      <c r="C173" s="8" t="s">
        <v>125</v>
      </c>
      <c r="D173" s="4">
        <v>15</v>
      </c>
      <c r="E173" s="4">
        <v>15</v>
      </c>
      <c r="F173" s="4">
        <v>15</v>
      </c>
    </row>
    <row r="174" spans="1:6" ht="25.5">
      <c r="A174" s="11" t="s">
        <v>218</v>
      </c>
      <c r="B174" s="6">
        <v>600</v>
      </c>
      <c r="C174" s="5" t="s">
        <v>173</v>
      </c>
      <c r="D174" s="4">
        <v>15</v>
      </c>
      <c r="E174" s="4">
        <v>15</v>
      </c>
      <c r="F174" s="4">
        <v>15</v>
      </c>
    </row>
    <row r="175" spans="1:6" ht="38.25">
      <c r="A175" s="11" t="s">
        <v>126</v>
      </c>
      <c r="B175" s="6"/>
      <c r="C175" s="8" t="s">
        <v>127</v>
      </c>
      <c r="D175" s="4">
        <v>2</v>
      </c>
      <c r="E175" s="4">
        <v>2</v>
      </c>
      <c r="F175" s="4">
        <v>2</v>
      </c>
    </row>
    <row r="176" spans="1:6" ht="38.25">
      <c r="A176" s="11" t="s">
        <v>126</v>
      </c>
      <c r="B176" s="6">
        <v>700</v>
      </c>
      <c r="C176" s="5" t="s">
        <v>177</v>
      </c>
      <c r="D176" s="4">
        <v>2</v>
      </c>
      <c r="E176" s="4">
        <v>2</v>
      </c>
      <c r="F176" s="4">
        <v>2</v>
      </c>
    </row>
    <row r="177" spans="1:6" ht="31.5">
      <c r="A177" s="11" t="s">
        <v>128</v>
      </c>
      <c r="B177" s="6"/>
      <c r="C177" s="8" t="s">
        <v>129</v>
      </c>
      <c r="D177" s="4">
        <v>8</v>
      </c>
      <c r="E177" s="4">
        <v>8</v>
      </c>
      <c r="F177" s="4">
        <v>8</v>
      </c>
    </row>
    <row r="178" spans="1:6" ht="38.25">
      <c r="A178" s="11" t="s">
        <v>128</v>
      </c>
      <c r="B178" s="6">
        <v>700</v>
      </c>
      <c r="C178" s="5" t="s">
        <v>177</v>
      </c>
      <c r="D178" s="4">
        <v>8</v>
      </c>
      <c r="E178" s="4">
        <v>8</v>
      </c>
      <c r="F178" s="4">
        <v>8</v>
      </c>
    </row>
    <row r="179" spans="1:6" ht="25.5">
      <c r="A179" s="11" t="s">
        <v>130</v>
      </c>
      <c r="B179" s="6"/>
      <c r="C179" s="8" t="s">
        <v>131</v>
      </c>
      <c r="D179" s="4">
        <v>10</v>
      </c>
      <c r="E179" s="4">
        <v>10</v>
      </c>
      <c r="F179" s="4">
        <v>10</v>
      </c>
    </row>
    <row r="180" spans="1:6" ht="38.25">
      <c r="A180" s="11" t="s">
        <v>130</v>
      </c>
      <c r="B180" s="6">
        <v>700</v>
      </c>
      <c r="C180" s="5" t="s">
        <v>177</v>
      </c>
      <c r="D180" s="4">
        <v>10</v>
      </c>
      <c r="E180" s="4">
        <v>10</v>
      </c>
      <c r="F180" s="4">
        <v>10</v>
      </c>
    </row>
    <row r="181" spans="1:6" ht="25.5">
      <c r="A181" s="11" t="s">
        <v>132</v>
      </c>
      <c r="B181" s="6"/>
      <c r="C181" s="8" t="s">
        <v>133</v>
      </c>
      <c r="D181" s="1">
        <v>1234.5</v>
      </c>
      <c r="E181" s="1">
        <v>1241.4</v>
      </c>
      <c r="F181" s="1">
        <v>1241.4</v>
      </c>
    </row>
    <row r="182" spans="1:6" ht="25.5">
      <c r="A182" s="11" t="s">
        <v>132</v>
      </c>
      <c r="B182" s="6">
        <v>600</v>
      </c>
      <c r="C182" s="5" t="s">
        <v>173</v>
      </c>
      <c r="D182" s="1">
        <v>1234.5</v>
      </c>
      <c r="E182" s="1">
        <v>1241.4</v>
      </c>
      <c r="F182" s="1">
        <v>1241.4</v>
      </c>
    </row>
    <row r="183" spans="1:6" ht="56.25" customHeight="1">
      <c r="A183" s="11" t="s">
        <v>134</v>
      </c>
      <c r="B183" s="6"/>
      <c r="C183" s="8" t="s">
        <v>135</v>
      </c>
      <c r="D183" s="1">
        <v>126.7</v>
      </c>
      <c r="E183" s="1">
        <v>126.7</v>
      </c>
      <c r="F183" s="1">
        <v>126.7</v>
      </c>
    </row>
    <row r="184" spans="1:6" ht="25.5">
      <c r="A184" s="11" t="s">
        <v>134</v>
      </c>
      <c r="B184" s="6">
        <v>600</v>
      </c>
      <c r="C184" s="5" t="s">
        <v>173</v>
      </c>
      <c r="D184" s="1">
        <v>126.7</v>
      </c>
      <c r="E184" s="1">
        <v>126.7</v>
      </c>
      <c r="F184" s="1">
        <v>126.7</v>
      </c>
    </row>
    <row r="185" spans="1:6" ht="51">
      <c r="A185" s="11" t="s">
        <v>136</v>
      </c>
      <c r="B185" s="6"/>
      <c r="C185" s="8" t="s">
        <v>137</v>
      </c>
      <c r="D185" s="4">
        <v>531</v>
      </c>
      <c r="E185" s="4">
        <v>527</v>
      </c>
      <c r="F185" s="4">
        <v>527</v>
      </c>
    </row>
    <row r="186" spans="1:6" ht="25.5">
      <c r="A186" s="11" t="s">
        <v>136</v>
      </c>
      <c r="B186" s="6">
        <v>600</v>
      </c>
      <c r="C186" s="5" t="s">
        <v>173</v>
      </c>
      <c r="D186" s="4">
        <v>531</v>
      </c>
      <c r="E186" s="4">
        <v>527</v>
      </c>
      <c r="F186" s="4">
        <v>527</v>
      </c>
    </row>
    <row r="187" spans="1:6" ht="51">
      <c r="A187" s="11" t="s">
        <v>138</v>
      </c>
      <c r="B187" s="6"/>
      <c r="C187" s="8" t="s">
        <v>139</v>
      </c>
      <c r="D187" s="4">
        <v>1969</v>
      </c>
      <c r="E187" s="4">
        <v>1970</v>
      </c>
      <c r="F187" s="4">
        <v>1970</v>
      </c>
    </row>
    <row r="188" spans="1:6" ht="25.5">
      <c r="A188" s="11" t="s">
        <v>138</v>
      </c>
      <c r="B188" s="6">
        <v>600</v>
      </c>
      <c r="C188" s="5" t="s">
        <v>173</v>
      </c>
      <c r="D188" s="4">
        <v>1969</v>
      </c>
      <c r="E188" s="4">
        <v>1970</v>
      </c>
      <c r="F188" s="4">
        <v>1970</v>
      </c>
    </row>
    <row r="189" spans="1:6" ht="38.25">
      <c r="A189" s="11" t="s">
        <v>219</v>
      </c>
      <c r="B189" s="6"/>
      <c r="C189" s="8" t="s">
        <v>140</v>
      </c>
      <c r="D189" s="4">
        <v>490</v>
      </c>
      <c r="E189" s="4">
        <v>490</v>
      </c>
      <c r="F189" s="4">
        <v>490</v>
      </c>
    </row>
    <row r="190" spans="1:6" ht="25.5">
      <c r="A190" s="11" t="s">
        <v>219</v>
      </c>
      <c r="B190" s="6">
        <v>600</v>
      </c>
      <c r="C190" s="5" t="s">
        <v>173</v>
      </c>
      <c r="D190" s="4">
        <v>490</v>
      </c>
      <c r="E190" s="4">
        <v>490</v>
      </c>
      <c r="F190" s="4">
        <v>490</v>
      </c>
    </row>
    <row r="191" spans="1:6" ht="25.5">
      <c r="A191" s="12" t="s">
        <v>180</v>
      </c>
      <c r="B191" s="6"/>
      <c r="C191" s="8" t="s">
        <v>141</v>
      </c>
      <c r="D191" s="1">
        <v>1251.5</v>
      </c>
      <c r="E191" s="1">
        <v>1251.5</v>
      </c>
      <c r="F191" s="1">
        <v>1251.5</v>
      </c>
    </row>
    <row r="192" spans="1:6" ht="25.5">
      <c r="A192" s="12" t="s">
        <v>180</v>
      </c>
      <c r="B192" s="6">
        <v>600</v>
      </c>
      <c r="C192" s="5" t="s">
        <v>173</v>
      </c>
      <c r="D192" s="1">
        <v>1251.5</v>
      </c>
      <c r="E192" s="1">
        <v>1251.5</v>
      </c>
      <c r="F192" s="1">
        <v>1251.5</v>
      </c>
    </row>
    <row r="193" spans="1:6" ht="38.25">
      <c r="A193" s="11" t="s">
        <v>142</v>
      </c>
      <c r="B193" s="6"/>
      <c r="C193" s="8" t="s">
        <v>143</v>
      </c>
      <c r="D193" s="1">
        <v>1302.5</v>
      </c>
      <c r="E193" s="1">
        <v>1302.5</v>
      </c>
      <c r="F193" s="1">
        <v>1302.5</v>
      </c>
    </row>
    <row r="194" spans="1:6" ht="25.5">
      <c r="A194" s="11" t="s">
        <v>142</v>
      </c>
      <c r="B194" s="6">
        <v>600</v>
      </c>
      <c r="C194" s="5" t="s">
        <v>173</v>
      </c>
      <c r="D194" s="1">
        <v>1302.5</v>
      </c>
      <c r="E194" s="1">
        <v>1302.5</v>
      </c>
      <c r="F194" s="1">
        <v>1302.5</v>
      </c>
    </row>
    <row r="195" spans="1:6" ht="43.5" customHeight="1">
      <c r="A195" s="11" t="s">
        <v>144</v>
      </c>
      <c r="B195" s="6"/>
      <c r="C195" s="8" t="s">
        <v>145</v>
      </c>
      <c r="D195" s="1">
        <v>19853.2</v>
      </c>
      <c r="E195" s="1">
        <v>19811.3</v>
      </c>
      <c r="F195" s="1">
        <v>19984.4</v>
      </c>
    </row>
    <row r="196" spans="1:6" ht="25.5">
      <c r="A196" s="11" t="s">
        <v>144</v>
      </c>
      <c r="B196" s="6">
        <v>600</v>
      </c>
      <c r="C196" s="5" t="s">
        <v>173</v>
      </c>
      <c r="D196" s="1">
        <v>19853.2</v>
      </c>
      <c r="E196" s="1">
        <v>19811.3</v>
      </c>
      <c r="F196" s="1">
        <v>19984.4</v>
      </c>
    </row>
    <row r="197" spans="1:6" ht="25.5">
      <c r="A197" s="11" t="s">
        <v>179</v>
      </c>
      <c r="B197" s="6"/>
      <c r="C197" s="7" t="s">
        <v>146</v>
      </c>
      <c r="D197" s="1">
        <v>1264.3</v>
      </c>
      <c r="E197" s="1">
        <v>541</v>
      </c>
      <c r="F197" s="1">
        <v>0</v>
      </c>
    </row>
    <row r="198" spans="1:6" ht="25.5">
      <c r="A198" s="11" t="s">
        <v>179</v>
      </c>
      <c r="B198" s="11" t="s">
        <v>90</v>
      </c>
      <c r="C198" s="5" t="s">
        <v>168</v>
      </c>
      <c r="D198" s="1">
        <v>1264.3</v>
      </c>
      <c r="E198" s="1">
        <v>541</v>
      </c>
      <c r="F198" s="1">
        <v>0</v>
      </c>
    </row>
    <row r="199" spans="1:6" ht="52.5" customHeight="1">
      <c r="A199" s="11" t="s">
        <v>211</v>
      </c>
      <c r="B199" s="6"/>
      <c r="C199" s="7" t="s">
        <v>147</v>
      </c>
      <c r="D199" s="1">
        <v>20054.9</v>
      </c>
      <c r="E199" s="1">
        <v>16298.7</v>
      </c>
      <c r="F199" s="1">
        <v>12498.2</v>
      </c>
    </row>
    <row r="200" spans="1:6" ht="25.5">
      <c r="A200" s="11" t="s">
        <v>211</v>
      </c>
      <c r="B200" s="11" t="s">
        <v>90</v>
      </c>
      <c r="C200" s="5" t="s">
        <v>168</v>
      </c>
      <c r="D200" s="1">
        <v>20054.9</v>
      </c>
      <c r="E200" s="1">
        <v>16298.7</v>
      </c>
      <c r="F200" s="1">
        <v>12498.2</v>
      </c>
    </row>
    <row r="201" spans="1:6" ht="38.25">
      <c r="A201" s="11" t="s">
        <v>148</v>
      </c>
      <c r="B201" s="6"/>
      <c r="C201" s="7" t="s">
        <v>149</v>
      </c>
      <c r="D201" s="1">
        <v>5319.1</v>
      </c>
      <c r="E201" s="1">
        <v>5377.3</v>
      </c>
      <c r="F201" s="1">
        <v>5391.3</v>
      </c>
    </row>
    <row r="202" spans="1:6" ht="25.5">
      <c r="A202" s="11" t="s">
        <v>148</v>
      </c>
      <c r="B202" s="11" t="s">
        <v>90</v>
      </c>
      <c r="C202" s="5" t="s">
        <v>168</v>
      </c>
      <c r="D202" s="1">
        <v>5319.1</v>
      </c>
      <c r="E202" s="1">
        <v>5377.3</v>
      </c>
      <c r="F202" s="1">
        <v>5391.3</v>
      </c>
    </row>
    <row r="203" spans="1:6" ht="12.75">
      <c r="A203" s="9" t="s">
        <v>152</v>
      </c>
      <c r="B203" s="6"/>
      <c r="C203" s="7" t="s">
        <v>153</v>
      </c>
      <c r="D203" s="1">
        <v>100</v>
      </c>
      <c r="E203" s="1">
        <v>100</v>
      </c>
      <c r="F203" s="1">
        <v>100</v>
      </c>
    </row>
    <row r="204" spans="1:6" ht="25.5">
      <c r="A204" s="9" t="s">
        <v>152</v>
      </c>
      <c r="B204" s="11" t="s">
        <v>90</v>
      </c>
      <c r="C204" s="5" t="s">
        <v>168</v>
      </c>
      <c r="D204" s="1">
        <v>100</v>
      </c>
      <c r="E204" s="1">
        <v>100</v>
      </c>
      <c r="F204" s="1">
        <v>100</v>
      </c>
    </row>
    <row r="205" spans="1:6" ht="12.75">
      <c r="A205" s="20">
        <v>9990000</v>
      </c>
      <c r="B205" s="11"/>
      <c r="C205" s="7" t="s">
        <v>154</v>
      </c>
      <c r="D205" s="1">
        <v>0</v>
      </c>
      <c r="E205" s="1">
        <v>3756.2</v>
      </c>
      <c r="F205" s="1">
        <v>7556.7</v>
      </c>
    </row>
    <row r="206" spans="1:6" ht="25.5">
      <c r="A206" s="11">
        <v>9990000</v>
      </c>
      <c r="B206" s="11" t="s">
        <v>90</v>
      </c>
      <c r="C206" s="5" t="s">
        <v>168</v>
      </c>
      <c r="D206" s="1">
        <v>0</v>
      </c>
      <c r="E206" s="1">
        <v>3756.2</v>
      </c>
      <c r="F206" s="1">
        <v>7556.7</v>
      </c>
    </row>
    <row r="207" spans="1:6" ht="52.5" customHeight="1">
      <c r="A207" s="11">
        <v>9995120</v>
      </c>
      <c r="B207" s="11"/>
      <c r="C207" s="7" t="s">
        <v>192</v>
      </c>
      <c r="D207" s="13">
        <f>D208</f>
        <v>0</v>
      </c>
      <c r="E207" s="13">
        <f>E208</f>
        <v>0</v>
      </c>
      <c r="F207" s="13">
        <f>F208</f>
        <v>28</v>
      </c>
    </row>
    <row r="208" spans="1:6" ht="25.5">
      <c r="A208" s="11">
        <v>9995120</v>
      </c>
      <c r="B208" s="6">
        <v>600</v>
      </c>
      <c r="C208" s="5" t="s">
        <v>173</v>
      </c>
      <c r="D208" s="13">
        <v>0</v>
      </c>
      <c r="E208" s="13">
        <v>0</v>
      </c>
      <c r="F208" s="13">
        <v>28</v>
      </c>
    </row>
    <row r="209" spans="1:6" ht="25.5">
      <c r="A209" s="9" t="s">
        <v>151</v>
      </c>
      <c r="B209" s="6"/>
      <c r="C209" s="7" t="s">
        <v>164</v>
      </c>
      <c r="D209" s="1">
        <v>1090.9</v>
      </c>
      <c r="E209" s="1">
        <v>1090.9</v>
      </c>
      <c r="F209" s="1">
        <v>1090.9</v>
      </c>
    </row>
    <row r="210" spans="1:6" ht="25.5">
      <c r="A210" s="9" t="s">
        <v>151</v>
      </c>
      <c r="B210" s="11" t="s">
        <v>150</v>
      </c>
      <c r="C210" s="5" t="s">
        <v>167</v>
      </c>
      <c r="D210" s="1">
        <v>1090.9</v>
      </c>
      <c r="E210" s="1">
        <v>1090.9</v>
      </c>
      <c r="F210" s="1">
        <v>1090.9</v>
      </c>
    </row>
    <row r="211" spans="1:6" ht="38.25">
      <c r="A211" s="9" t="s">
        <v>162</v>
      </c>
      <c r="B211" s="6"/>
      <c r="C211" s="7" t="s">
        <v>163</v>
      </c>
      <c r="D211" s="1">
        <v>903.1</v>
      </c>
      <c r="E211" s="1">
        <v>891.1</v>
      </c>
      <c r="F211" s="1">
        <v>891.1</v>
      </c>
    </row>
    <row r="212" spans="1:6" ht="25.5">
      <c r="A212" s="9" t="s">
        <v>162</v>
      </c>
      <c r="B212" s="11" t="s">
        <v>150</v>
      </c>
      <c r="C212" s="5" t="s">
        <v>167</v>
      </c>
      <c r="D212" s="1">
        <v>903.1</v>
      </c>
      <c r="E212" s="1">
        <v>891.1</v>
      </c>
      <c r="F212" s="1">
        <v>891.1</v>
      </c>
    </row>
    <row r="213" spans="1:6" ht="12.75">
      <c r="A213" s="1"/>
      <c r="B213" s="6"/>
      <c r="C213" s="1"/>
      <c r="D213" s="1"/>
      <c r="E213" s="1"/>
      <c r="F213" s="1"/>
    </row>
  </sheetData>
  <mergeCells count="7">
    <mergeCell ref="A1:F1"/>
    <mergeCell ref="A8:F8"/>
    <mergeCell ref="A2:F2"/>
    <mergeCell ref="A3:F3"/>
    <mergeCell ref="A4:F4"/>
    <mergeCell ref="A5:F5"/>
    <mergeCell ref="A6:F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2013-11-15T09:39:17Z</cp:lastPrinted>
  <dcterms:created xsi:type="dcterms:W3CDTF">2013-11-08T07:48:39Z</dcterms:created>
  <dcterms:modified xsi:type="dcterms:W3CDTF">2013-12-25T14:26:02Z</dcterms:modified>
  <cp:category/>
  <cp:version/>
  <cp:contentType/>
  <cp:contentStatus/>
</cp:coreProperties>
</file>