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<sst xmlns="http://schemas.openxmlformats.org/spreadsheetml/2006/main" count="262" uniqueCount="245">
  <si>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</si>
  <si>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</si>
  <si>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</si>
  <si>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</si>
  <si>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</si>
  <si>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</si>
  <si>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</si>
  <si>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</si>
  <si>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</si>
  <si>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</si>
  <si>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</si>
  <si>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</si>
  <si>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</si>
  <si>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</si>
  <si>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</si>
  <si>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</si>
  <si>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</si>
  <si>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</si>
  <si>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</si>
  <si>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</si>
  <si>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</si>
  <si>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</si>
  <si>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</si>
  <si>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</si>
  <si>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</si>
  <si>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</si>
  <si>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</si>
  <si>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</si>
  <si>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</si>
  <si>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</si>
  <si>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</si>
  <si>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</si>
  <si>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</si>
  <si>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</si>
  <si>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</si>
  <si>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</si>
  <si>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</si>
  <si>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</si>
  <si>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</si>
  <si>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</si>
  <si>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</si>
  <si>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</si>
  <si>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</si>
  <si>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</si>
  <si>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</si>
  <si>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</si>
  <si>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</si>
  <si>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</si>
  <si>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</si>
  <si>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</si>
  <si>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</si>
  <si>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</si>
  <si>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</si>
  <si>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</si>
  <si>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</si>
  <si>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</si>
  <si>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</si>
  <si>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</si>
  <si>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</si>
  <si>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</si>
  <si>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</si>
  <si>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</si>
  <si>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</si>
  <si>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</si>
  <si>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</si>
  <si>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</si>
  <si>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</si>
  <si>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</si>
  <si>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</si>
  <si>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</si>
  <si>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</si>
  <si>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</si>
  <si>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</si>
  <si>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</si>
  <si>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</si>
  <si>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</si>
  <si>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</si>
  <si>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</si>
  <si>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</si>
  <si>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</si>
  <si>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</si>
  <si>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</si>
  <si>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</si>
  <si>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</si>
  <si>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</si>
  <si>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</si>
  <si>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</si>
  <si>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</si>
  <si>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</si>
  <si>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</si>
  <si>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</si>
  <si>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</si>
  <si>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</si>
  <si>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</si>
  <si>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</si>
  <si>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</si>
  <si>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</si>
  <si>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</si>
  <si>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</si>
  <si>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</si>
  <si>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</si>
  <si>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</si>
  <si>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</si>
  <si>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</si>
  <si>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</si>
  <si>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</si>
  <si>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</si>
  <si>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000 1 13 01990 00 0000 130</t>
  </si>
  <si>
    <t>Прочие доходы от оказания платных услуг (работ)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</si>
  <si>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</si>
  <si>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</si>
  <si>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</si>
  <si>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</si>
  <si>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</si>
  <si>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</si>
  <si>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</si>
  <si>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</si>
  <si>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</si>
  <si>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</si>
  <si>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</si>
  <si>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</si>
  <si>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</si>
  <si>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</si>
  <si>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</si>
  <si>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>2019 год</t>
  </si>
  <si>
    <t>Приложение № 7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</si>
  <si>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</si>
  <si>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</si>
  <si>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</si>
  <si>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</si>
  <si>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</si>
  <si>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</si>
  <si>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</si>
  <si>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2020 год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</si>
  <si>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</si>
  <si>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</si>
  <si>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</si>
  <si>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</si>
  <si>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</si>
  <si>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</si>
  <si>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</si>
  <si>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</si>
  <si>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</si>
  <si>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</si>
  <si>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</si>
  <si>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</si>
  <si>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000 1 16 30000 01 0000 140</t>
  </si>
  <si>
    <t>Денежные взыскания (штрафы) за правонарушения в области  дорожного движения</t>
  </si>
  <si>
    <t>000 1 16 30030 01 0000 140</t>
  </si>
  <si>
    <t>Прочие денежные взыскания (штрафы) за правонарушения в области  дорожного движения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</si>
  <si>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</si>
  <si>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</si>
  <si>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</si>
  <si>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</si>
  <si>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000 1 14 06013 05 0000 430</t>
  </si>
  <si>
    <t>на  2019 год и на плановый период 2020  и 2021 годов"</t>
  </si>
  <si>
    <t xml:space="preserve"> бюджетов Российской Федерации на 2019 год и на плановый период 2020 и 2021 годов</t>
  </si>
  <si>
    <t>2021 год</t>
  </si>
  <si>
    <t>000 1 12 01041 01 0000 120</t>
  </si>
  <si>
    <t xml:space="preserve">Плата за размещение отходов производства </t>
  </si>
  <si>
    <t>000 1 12 01042 01 0000 120</t>
  </si>
  <si>
    <t>Плата за размещение твердых коммунальных отходов</t>
  </si>
  <si>
    <t>000 1 16 03000 00 0000 140</t>
  </si>
  <si>
    <t>Денежные взыскания (штрафы) за нарушение законодательства о налогах и сборах</t>
  </si>
  <si>
    <t>000 1 16 03010 00 0000 140</t>
  </si>
  <si>
    <t>Денежные взыскания (штрафы) за нарушение законодательства о налогах и сборах, предусмотренные статьями 116,119.1,119.2, пунктами 1 и 2 статьи 120, статьями 125,126,126.1, 128,129,129.1,129.4,132,133,134,135,135.1,135.2 Налогового кодекса Российской Федерации</t>
  </si>
  <si>
    <t>Доходы от оказания платных услуг  и компенсации затрат государства</t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</si>
  <si>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</si>
  <si>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</si>
  <si>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</si>
  <si>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</si>
  <si>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</si>
  <si>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</si>
  <si>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</si>
  <si>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05 0000 150</t>
    </r>
  </si>
  <si>
    <t>000 2 02 35120 00 0000 150</t>
  </si>
  <si>
    <t>000 2 02 35120 05 0000 150</t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</si>
  <si>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</si>
  <si>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</si>
  <si>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</si>
  <si>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0000 150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</si>
  <si>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05 0000 150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</si>
  <si>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05 0000 150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</si>
  <si>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00 0000 150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</si>
  <si>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</si>
  <si>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</si>
  <si>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поступления от денежных взысканий            ( штрафов) и иных сумм в возмещение ущерба</t>
  </si>
  <si>
    <t>Прочие поступления от денежных взысканий                ( штрафов) и иных сумм в возмещение ущерба, зачисляемые в бюджеты муниципальных районов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</si>
  <si>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</si>
  <si>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</si>
  <si>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20000</t>
    </r>
    <r>
      <rPr>
        <b/>
        <sz val="10"/>
        <rFont val="Times New Roman"/>
        <family val="1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</si>
  <si>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</rPr>
      <t>30000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</si>
  <si>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</si>
  <si>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</rPr>
      <t>40000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00 0000 150</t>
    </r>
  </si>
  <si>
    <t>Субвенции бюджетам муниципальных районов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</si>
  <si>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Субвенции бюджетам муниципальных районов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</si>
  <si>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</si>
  <si>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</si>
  <si>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</si>
  <si>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</si>
  <si>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</si>
  <si>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</si>
  <si>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</si>
  <si>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</si>
  <si>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000 2 02 29999 00 0000 151</t>
  </si>
  <si>
    <t>Прочие субсидии</t>
  </si>
  <si>
    <t>000 2 02 29999 05 0000 151</t>
  </si>
  <si>
    <t>Прочие субсидии бюджетам муницпальных районов</t>
  </si>
  <si>
    <t>Субсидии бюджетам муниципальных районов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</si>
  <si>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</si>
  <si>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</si>
  <si>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"О бюджете муниципального образования Западнодвинский район</t>
  </si>
  <si>
    <t>Тверской области на 2019 год и на плановый период 2020 и 2021 годов"</t>
  </si>
  <si>
    <t xml:space="preserve">Приложение №  2    </t>
  </si>
  <si>
    <t xml:space="preserve">от  21 деабря  2018г. № 147  </t>
  </si>
  <si>
    <t>к Решению Собрания депутатов Западнодвинского района</t>
  </si>
  <si>
    <t>к  Решению  Собрания депутатов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</si>
  <si>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</si>
  <si>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000 2 02 20216 05 0000 151</t>
  </si>
  <si>
    <t>000 2 02 20216 00 0000 150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</si>
  <si>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ремонт дворовых территорий многоквартирных домов, проездов к дворовым территориям многоквартирных домов населённых пунктов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</si>
  <si>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 Субсидии бюджетам на капитальный ремонт и ремонт улично - дорожной сети муниципальных образований Тверской области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</si>
  <si>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</si>
  <si>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Субсидии бюджетам муниципальных районов на организацию отдыха детей в каникулярное время</t>
  </si>
  <si>
    <t>Субсидии бюджетам муниципальных районов на организацию участия  детей и подростков в социально -  значимых  региональных проектах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</si>
  <si>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</si>
  <si>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</si>
  <si>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</si>
  <si>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000 2 02 25555 05 0000 151</t>
  </si>
  <si>
    <t>Субсидии бюджетам 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</si>
  <si>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</si>
  <si>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поддержку редакций районных и городских газет</t>
  </si>
  <si>
    <t xml:space="preserve"> Субсидии бюджетам муниципальных районов  на укрепление материально-технической базы муниципальных общеобразовательных организаций</t>
  </si>
  <si>
    <t>Субсидии бюджетам мунципальных районов на повышение заработной платы работникам муниципальных учреждений культуры Тверской области</t>
  </si>
  <si>
    <t>Субсидии бюджетам мунципальных районов на повышение заработной платы  педагогическим работникам муниципальных организаций дополнительного образования</t>
  </si>
  <si>
    <t>000 2 02 49999 00 0000 151</t>
  </si>
  <si>
    <t xml:space="preserve">Прочие межбюджетные трансферты, передаваемые бюджетам </t>
  </si>
  <si>
    <t>000 2 02 49999 05 0000 151</t>
  </si>
  <si>
    <t>Прочие межбюджетные трансферты, передаваемые бюджетам муниципальных районов  на реализацию мероприятий по обращениям, поступающим к депутатам Законодательного Собрания Тверской области</t>
  </si>
  <si>
    <t>000 2 02 25497 00 0000 151</t>
  </si>
  <si>
    <t>Субсидии бюджетам на реализацию мероприятий по обеспечению жильём молодых семей</t>
  </si>
  <si>
    <t>000 2 02 25497 05 0000 151</t>
  </si>
  <si>
    <t>Субсидии бюджетам муниципальных районов на реализацию мероприятий по обеспечению жильём молодых семей</t>
  </si>
  <si>
    <t xml:space="preserve"> Субсидии бюджетам муниципальных районов  на укрепление материально-технической базы муниципальных дошкольных образовательных организаций</t>
  </si>
  <si>
    <t xml:space="preserve">от  " 26  "  июня   2019г.     №  171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</si>
</sst>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175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7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5" fontId="1" fillId="0" borderId="13" xfId="0" applyNumberFormat="1" applyFont="1" applyBorder="1" applyAlignment="1">
      <alignment horizontal="right" wrapText="1"/>
    </xf>
    <xf numFmtId="175" fontId="1" fillId="0" borderId="13" xfId="0" applyNumberFormat="1" applyFont="1" applyBorder="1" applyAlignment="1">
      <alignment horizontal="right"/>
    </xf>
    <xf numFmtId="175" fontId="7" fillId="0" borderId="12" xfId="0" applyNumberFormat="1" applyFont="1" applyBorder="1" applyAlignment="1">
      <alignment/>
    </xf>
    <xf numFmtId="175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175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175" fontId="7" fillId="0" borderId="15" xfId="0" applyNumberFormat="1" applyFont="1" applyFill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175" fontId="7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175" fontId="7" fillId="0" borderId="14" xfId="0" applyNumberFormat="1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175" fontId="7" fillId="0" borderId="16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75" fontId="7" fillId="0" borderId="1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175" fontId="7" fillId="0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175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wrapText="1"/>
    </xf>
    <xf numFmtId="175" fontId="1" fillId="0" borderId="1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A1">
      <selection activeCell="B13" sqref="B13:F13"/>
    </sheetView>
  </sheetViews>
  <sheetFormatPr defaultColWidth="9.00390625" defaultRowHeight="12.75"/>
  <cols>
    <col min="1" max="1" width="0.12890625" style="0" customWidth="1"/>
    <col min="2" max="2" width="26.125" style="0" customWidth="1"/>
    <col min="3" max="3" width="39.375" style="0" customWidth="1"/>
    <col min="4" max="4" width="10.75390625" style="0" customWidth="1"/>
    <col min="5" max="5" width="11.25390625" style="0" customWidth="1"/>
    <col min="6" max="6" width="11.00390625" style="0" customWidth="1"/>
  </cols>
  <sheetData>
    <row r="1" spans="2:6" ht="12.75">
      <c r="B1" s="58" t="s">
        <v>213</v>
      </c>
      <c r="C1" s="58"/>
      <c r="D1" s="58"/>
      <c r="E1" s="58"/>
      <c r="F1" s="58"/>
    </row>
    <row r="2" spans="2:6" ht="12.75">
      <c r="B2" s="58" t="s">
        <v>215</v>
      </c>
      <c r="C2" s="58"/>
      <c r="D2" s="58"/>
      <c r="E2" s="58"/>
      <c r="F2" s="58"/>
    </row>
    <row r="3" spans="2:6" ht="12.75">
      <c r="B3" s="58" t="s">
        <v>209</v>
      </c>
      <c r="C3" s="58"/>
      <c r="D3" s="58"/>
      <c r="E3" s="58"/>
      <c r="F3" s="58"/>
    </row>
    <row r="4" spans="2:6" ht="12.75">
      <c r="B4" s="58" t="s">
        <v>210</v>
      </c>
      <c r="C4" s="58"/>
      <c r="D4" s="58"/>
      <c r="E4" s="58"/>
      <c r="F4" s="58"/>
    </row>
    <row r="5" spans="2:6" ht="12.75">
      <c r="B5" s="58" t="s">
        <v>214</v>
      </c>
      <c r="C5" s="58"/>
      <c r="D5" s="58"/>
      <c r="E5" s="58"/>
      <c r="F5" s="58"/>
    </row>
    <row r="6" spans="2:6" ht="12.75">
      <c r="B6" s="58" t="s">
        <v>211</v>
      </c>
      <c r="C6" s="58"/>
      <c r="D6" s="58"/>
      <c r="E6" s="58"/>
      <c r="F6" s="58"/>
    </row>
    <row r="7" spans="2:6" ht="12.75">
      <c r="B7" s="58" t="s">
        <v>212</v>
      </c>
      <c r="C7" s="58"/>
      <c r="D7" s="58"/>
      <c r="E7" s="58"/>
      <c r="F7" s="58"/>
    </row>
    <row r="8" spans="2:6" ht="12.75">
      <c r="B8" s="58" t="s">
        <v>244</v>
      </c>
      <c r="C8" s="58"/>
      <c r="D8" s="58"/>
      <c r="E8" s="58"/>
      <c r="F8" s="58"/>
    </row>
    <row r="9" ht="10.5" customHeight="1"/>
    <row r="10" spans="2:6" ht="12.75">
      <c r="B10" s="58" t="s">
        <v>125</v>
      </c>
      <c r="C10" s="58"/>
      <c r="D10" s="58"/>
      <c r="E10" s="58"/>
      <c r="F10" s="58"/>
    </row>
    <row r="11" spans="2:6" ht="12.75">
      <c r="B11" s="58" t="s">
        <v>216</v>
      </c>
      <c r="C11" s="58"/>
      <c r="D11" s="58"/>
      <c r="E11" s="58"/>
      <c r="F11" s="58"/>
    </row>
    <row r="12" spans="2:6" ht="12.75">
      <c r="B12" s="58" t="s">
        <v>121</v>
      </c>
      <c r="C12" s="58"/>
      <c r="D12" s="58"/>
      <c r="E12" s="58"/>
      <c r="F12" s="58"/>
    </row>
    <row r="13" spans="2:6" ht="12.75">
      <c r="B13" s="58" t="s">
        <v>126</v>
      </c>
      <c r="C13" s="58"/>
      <c r="D13" s="58"/>
      <c r="E13" s="58"/>
      <c r="F13" s="58"/>
    </row>
    <row r="14" spans="2:6" ht="12.75">
      <c r="B14" s="58" t="s">
        <v>93</v>
      </c>
      <c r="C14" s="58"/>
      <c r="D14" s="58"/>
      <c r="E14" s="58"/>
      <c r="F14" s="58"/>
    </row>
    <row r="15" spans="2:6" ht="12.75">
      <c r="B15" s="58" t="s">
        <v>155</v>
      </c>
      <c r="C15" s="58"/>
      <c r="D15" s="58"/>
      <c r="E15" s="58"/>
      <c r="F15" s="58"/>
    </row>
    <row r="17" spans="2:6" ht="6.75" customHeight="1">
      <c r="B17" s="61"/>
      <c r="C17" s="62"/>
      <c r="D17" s="62"/>
      <c r="E17" s="1"/>
      <c r="F17" s="1"/>
    </row>
    <row r="18" spans="2:6" ht="15" customHeight="1">
      <c r="B18" s="71" t="s">
        <v>122</v>
      </c>
      <c r="C18" s="72"/>
      <c r="D18" s="72"/>
      <c r="E18" s="73"/>
      <c r="F18" s="73"/>
    </row>
    <row r="19" spans="2:6" ht="15" customHeight="1">
      <c r="B19" s="71" t="s">
        <v>81</v>
      </c>
      <c r="C19" s="72"/>
      <c r="D19" s="72"/>
      <c r="E19" s="73"/>
      <c r="F19" s="73"/>
    </row>
    <row r="20" spans="2:6" ht="15.75" customHeight="1">
      <c r="B20" s="71" t="s">
        <v>156</v>
      </c>
      <c r="C20" s="72"/>
      <c r="D20" s="72"/>
      <c r="E20" s="73"/>
      <c r="F20" s="73"/>
    </row>
    <row r="21" spans="2:4" ht="9" customHeight="1">
      <c r="B21" s="3"/>
      <c r="C21" s="4"/>
      <c r="D21" s="4"/>
    </row>
    <row r="22" spans="2:6" ht="15.75" customHeight="1">
      <c r="B22" s="63" t="s">
        <v>86</v>
      </c>
      <c r="C22" s="67" t="s">
        <v>87</v>
      </c>
      <c r="D22" s="68" t="s">
        <v>88</v>
      </c>
      <c r="E22" s="69"/>
      <c r="F22" s="70"/>
    </row>
    <row r="23" spans="2:6" ht="18" customHeight="1">
      <c r="B23" s="65"/>
      <c r="C23" s="65"/>
      <c r="D23" s="63" t="s">
        <v>124</v>
      </c>
      <c r="E23" s="59" t="s">
        <v>133</v>
      </c>
      <c r="F23" s="59" t="s">
        <v>157</v>
      </c>
    </row>
    <row r="24" spans="2:6" ht="0.75" customHeight="1" hidden="1">
      <c r="B24" s="66"/>
      <c r="C24" s="66"/>
      <c r="D24" s="64"/>
      <c r="E24" s="60"/>
      <c r="F24" s="60"/>
    </row>
    <row r="25" spans="2:6" ht="19.5" customHeight="1" thickBot="1">
      <c r="B25" s="32"/>
      <c r="C25" s="33" t="s">
        <v>1</v>
      </c>
      <c r="D25" s="34">
        <f>D26+D96</f>
        <v>340691.4</v>
      </c>
      <c r="E25" s="35">
        <f>E26+E96</f>
        <v>281969.6</v>
      </c>
      <c r="F25" s="36">
        <f>F26+F96</f>
        <v>248448.59999999998</v>
      </c>
    </row>
    <row r="26" spans="2:6" ht="20.25" customHeight="1" thickBot="1">
      <c r="B26" s="37" t="s">
        <v>2</v>
      </c>
      <c r="C26" s="38" t="s">
        <v>6</v>
      </c>
      <c r="D26" s="39">
        <f>D27+D33+D43+D50+D55+D67+D75+D79+D84</f>
        <v>124224.7</v>
      </c>
      <c r="E26" s="39">
        <f>E27+E33+E43+E50+E55+E67+E75+E79+E84</f>
        <v>128409.4</v>
      </c>
      <c r="F26" s="39">
        <f>F27+F33+F43+F50+F55+F67+F75+F79+F84</f>
        <v>120283.39999999998</v>
      </c>
    </row>
    <row r="27" spans="2:6" ht="19.5" customHeight="1">
      <c r="B27" s="43" t="s">
        <v>7</v>
      </c>
      <c r="C27" s="54" t="s">
        <v>33</v>
      </c>
      <c r="D27" s="45">
        <v>88440.7</v>
      </c>
      <c r="E27" s="52">
        <v>92034.1</v>
      </c>
      <c r="F27" s="52">
        <v>95769.7</v>
      </c>
    </row>
    <row r="28" spans="2:6" ht="18.75" customHeight="1">
      <c r="B28" s="43" t="s">
        <v>8</v>
      </c>
      <c r="C28" s="47" t="s">
        <v>9</v>
      </c>
      <c r="D28" s="45">
        <v>88440.7</v>
      </c>
      <c r="E28" s="23">
        <v>92034.1</v>
      </c>
      <c r="F28" s="23">
        <v>95769.7</v>
      </c>
    </row>
    <row r="29" spans="2:6" ht="78" customHeight="1">
      <c r="B29" s="5" t="s">
        <v>11</v>
      </c>
      <c r="C29" s="6" t="s">
        <v>37</v>
      </c>
      <c r="D29" s="7">
        <v>86647.8</v>
      </c>
      <c r="E29" s="10">
        <v>90112.4</v>
      </c>
      <c r="F29" s="10">
        <v>93714.7</v>
      </c>
    </row>
    <row r="30" spans="2:6" ht="117" customHeight="1">
      <c r="B30" s="8" t="s">
        <v>12</v>
      </c>
      <c r="C30" s="9" t="s">
        <v>94</v>
      </c>
      <c r="D30" s="10">
        <v>504.2</v>
      </c>
      <c r="E30" s="10">
        <v>544.9</v>
      </c>
      <c r="F30" s="10">
        <v>586.5</v>
      </c>
    </row>
    <row r="31" spans="2:6" ht="53.25" customHeight="1">
      <c r="B31" s="8" t="s">
        <v>74</v>
      </c>
      <c r="C31" s="9" t="s">
        <v>75</v>
      </c>
      <c r="D31" s="10">
        <v>1116.1</v>
      </c>
      <c r="E31" s="10">
        <v>1204.2</v>
      </c>
      <c r="F31" s="10">
        <v>1295.9</v>
      </c>
    </row>
    <row r="32" spans="2:6" ht="103.5" customHeight="1">
      <c r="B32" s="8" t="s">
        <v>38</v>
      </c>
      <c r="C32" s="11" t="s">
        <v>95</v>
      </c>
      <c r="D32" s="10">
        <v>172.6</v>
      </c>
      <c r="E32" s="10">
        <v>172.6</v>
      </c>
      <c r="F32" s="10">
        <v>172.6</v>
      </c>
    </row>
    <row r="33" spans="2:6" ht="40.5" customHeight="1">
      <c r="B33" s="46" t="s">
        <v>134</v>
      </c>
      <c r="C33" s="53" t="s">
        <v>135</v>
      </c>
      <c r="D33" s="23">
        <v>14735.7</v>
      </c>
      <c r="E33" s="23">
        <v>14095.7</v>
      </c>
      <c r="F33" s="23">
        <v>14095.7</v>
      </c>
    </row>
    <row r="34" spans="2:6" ht="40.5" customHeight="1">
      <c r="B34" s="46" t="s">
        <v>136</v>
      </c>
      <c r="C34" s="53" t="s">
        <v>137</v>
      </c>
      <c r="D34" s="23">
        <v>14735.7</v>
      </c>
      <c r="E34" s="23">
        <v>14095.7</v>
      </c>
      <c r="F34" s="23">
        <v>14095.7</v>
      </c>
    </row>
    <row r="35" spans="2:6" ht="80.25" customHeight="1">
      <c r="B35" s="8" t="s">
        <v>138</v>
      </c>
      <c r="C35" s="11" t="s">
        <v>141</v>
      </c>
      <c r="D35" s="10">
        <v>5311.5</v>
      </c>
      <c r="E35" s="10">
        <v>5111.5</v>
      </c>
      <c r="F35" s="10">
        <v>5111.5</v>
      </c>
    </row>
    <row r="36" spans="2:6" ht="132" customHeight="1">
      <c r="B36" s="8" t="s">
        <v>196</v>
      </c>
      <c r="C36" s="11" t="s">
        <v>197</v>
      </c>
      <c r="D36" s="10">
        <v>5311.5</v>
      </c>
      <c r="E36" s="10">
        <v>5111.5</v>
      </c>
      <c r="F36" s="10">
        <v>5111.5</v>
      </c>
    </row>
    <row r="37" spans="2:6" ht="93" customHeight="1">
      <c r="B37" s="8" t="s">
        <v>139</v>
      </c>
      <c r="C37" s="11" t="s">
        <v>142</v>
      </c>
      <c r="D37" s="10">
        <v>35.8</v>
      </c>
      <c r="E37" s="10">
        <v>35.8</v>
      </c>
      <c r="F37" s="10">
        <v>35.8</v>
      </c>
    </row>
    <row r="38" spans="2:6" ht="141" customHeight="1">
      <c r="B38" s="8" t="s">
        <v>199</v>
      </c>
      <c r="C38" s="11" t="s">
        <v>198</v>
      </c>
      <c r="D38" s="10">
        <v>35.8</v>
      </c>
      <c r="E38" s="10">
        <v>35.8</v>
      </c>
      <c r="F38" s="10">
        <v>35.8</v>
      </c>
    </row>
    <row r="39" spans="2:6" ht="78" customHeight="1">
      <c r="B39" s="8" t="s">
        <v>140</v>
      </c>
      <c r="C39" s="11" t="s">
        <v>143</v>
      </c>
      <c r="D39" s="10">
        <v>10338.9</v>
      </c>
      <c r="E39" s="10">
        <v>9898.9</v>
      </c>
      <c r="F39" s="10">
        <v>9898.9</v>
      </c>
    </row>
    <row r="40" spans="2:6" ht="129.75" customHeight="1">
      <c r="B40" s="8" t="s">
        <v>201</v>
      </c>
      <c r="C40" s="11" t="s">
        <v>200</v>
      </c>
      <c r="D40" s="10">
        <v>10338.9</v>
      </c>
      <c r="E40" s="10">
        <v>9898.9</v>
      </c>
      <c r="F40" s="10">
        <v>9898.9</v>
      </c>
    </row>
    <row r="41" spans="2:6" ht="77.25" customHeight="1">
      <c r="B41" s="8" t="s">
        <v>144</v>
      </c>
      <c r="C41" s="11" t="s">
        <v>145</v>
      </c>
      <c r="D41" s="10">
        <v>-950.5</v>
      </c>
      <c r="E41" s="10">
        <v>-950.5</v>
      </c>
      <c r="F41" s="10">
        <v>-950.5</v>
      </c>
    </row>
    <row r="42" spans="2:6" ht="135.75" customHeight="1">
      <c r="B42" s="8" t="s">
        <v>203</v>
      </c>
      <c r="C42" s="11" t="s">
        <v>202</v>
      </c>
      <c r="D42" s="10">
        <v>-950.5</v>
      </c>
      <c r="E42" s="10">
        <v>-950.5</v>
      </c>
      <c r="F42" s="10">
        <v>-950.5</v>
      </c>
    </row>
    <row r="43" spans="2:6" ht="19.5" customHeight="1">
      <c r="B43" s="46" t="s">
        <v>13</v>
      </c>
      <c r="C43" s="47" t="s">
        <v>14</v>
      </c>
      <c r="D43" s="23">
        <v>7269.5</v>
      </c>
      <c r="E43" s="23">
        <v>7467.5</v>
      </c>
      <c r="F43" s="23">
        <v>2142.9</v>
      </c>
    </row>
    <row r="44" spans="2:6" ht="27.75" customHeight="1">
      <c r="B44" s="8" t="s">
        <v>50</v>
      </c>
      <c r="C44" s="9" t="s">
        <v>4</v>
      </c>
      <c r="D44" s="10">
        <v>6935</v>
      </c>
      <c r="E44" s="10">
        <v>7121</v>
      </c>
      <c r="F44" s="10">
        <v>1782</v>
      </c>
    </row>
    <row r="45" spans="2:6" ht="28.5" customHeight="1">
      <c r="B45" s="8" t="s">
        <v>39</v>
      </c>
      <c r="C45" s="9" t="s">
        <v>4</v>
      </c>
      <c r="D45" s="10">
        <v>6935</v>
      </c>
      <c r="E45" s="10">
        <v>7121</v>
      </c>
      <c r="F45" s="10">
        <v>1782</v>
      </c>
    </row>
    <row r="46" spans="2:6" ht="18" customHeight="1">
      <c r="B46" s="8" t="s">
        <v>51</v>
      </c>
      <c r="C46" s="12" t="s">
        <v>3</v>
      </c>
      <c r="D46" s="10">
        <v>14.5</v>
      </c>
      <c r="E46" s="10">
        <v>14.5</v>
      </c>
      <c r="F46" s="10">
        <v>15.9</v>
      </c>
    </row>
    <row r="47" spans="2:6" ht="16.5" customHeight="1">
      <c r="B47" s="8" t="s">
        <v>40</v>
      </c>
      <c r="C47" s="12" t="s">
        <v>3</v>
      </c>
      <c r="D47" s="10">
        <v>14.5</v>
      </c>
      <c r="E47" s="10">
        <v>14.5</v>
      </c>
      <c r="F47" s="10">
        <v>15.9</v>
      </c>
    </row>
    <row r="48" spans="2:6" ht="30" customHeight="1">
      <c r="B48" s="8" t="s">
        <v>69</v>
      </c>
      <c r="C48" s="9" t="s">
        <v>70</v>
      </c>
      <c r="D48" s="10">
        <v>320</v>
      </c>
      <c r="E48" s="10">
        <v>332</v>
      </c>
      <c r="F48" s="10">
        <v>345</v>
      </c>
    </row>
    <row r="49" spans="2:6" ht="41.25" customHeight="1">
      <c r="B49" s="8" t="s">
        <v>71</v>
      </c>
      <c r="C49" s="9" t="s">
        <v>72</v>
      </c>
      <c r="D49" s="10">
        <v>320</v>
      </c>
      <c r="E49" s="10">
        <v>332</v>
      </c>
      <c r="F49" s="10">
        <v>345</v>
      </c>
    </row>
    <row r="50" spans="2:6" ht="21.75" customHeight="1">
      <c r="B50" s="46" t="s">
        <v>15</v>
      </c>
      <c r="C50" s="49" t="s">
        <v>16</v>
      </c>
      <c r="D50" s="23">
        <v>964</v>
      </c>
      <c r="E50" s="23">
        <v>964</v>
      </c>
      <c r="F50" s="23">
        <v>964</v>
      </c>
    </row>
    <row r="51" spans="2:6" ht="39" customHeight="1">
      <c r="B51" s="8" t="s">
        <v>52</v>
      </c>
      <c r="C51" s="9" t="s">
        <v>53</v>
      </c>
      <c r="D51" s="10">
        <v>964</v>
      </c>
      <c r="E51" s="10">
        <v>964</v>
      </c>
      <c r="F51" s="10">
        <v>964</v>
      </c>
    </row>
    <row r="52" spans="2:6" ht="55.5" customHeight="1">
      <c r="B52" s="8" t="s">
        <v>19</v>
      </c>
      <c r="C52" s="9" t="s">
        <v>20</v>
      </c>
      <c r="D52" s="10">
        <v>964</v>
      </c>
      <c r="E52" s="10">
        <v>964</v>
      </c>
      <c r="F52" s="10">
        <v>964</v>
      </c>
    </row>
    <row r="53" spans="2:6" ht="25.5" customHeight="1" hidden="1">
      <c r="B53" s="8" t="s">
        <v>54</v>
      </c>
      <c r="C53" s="9" t="s">
        <v>55</v>
      </c>
      <c r="D53" s="10"/>
      <c r="E53" s="10"/>
      <c r="F53" s="10"/>
    </row>
    <row r="54" spans="2:6" ht="12" customHeight="1" hidden="1">
      <c r="B54" s="8" t="s">
        <v>17</v>
      </c>
      <c r="C54" s="9" t="s">
        <v>18</v>
      </c>
      <c r="D54" s="13"/>
      <c r="E54" s="10"/>
      <c r="F54" s="10"/>
    </row>
    <row r="55" spans="2:6" ht="40.5" customHeight="1">
      <c r="B55" s="46" t="s">
        <v>21</v>
      </c>
      <c r="C55" s="47" t="s">
        <v>22</v>
      </c>
      <c r="D55" s="23">
        <v>5363.5</v>
      </c>
      <c r="E55" s="23">
        <v>4904.9</v>
      </c>
      <c r="F55" s="23">
        <v>4904.9</v>
      </c>
    </row>
    <row r="56" spans="2:6" ht="102" customHeight="1">
      <c r="B56" s="8" t="s">
        <v>56</v>
      </c>
      <c r="C56" s="9" t="s">
        <v>57</v>
      </c>
      <c r="D56" s="10">
        <v>4842</v>
      </c>
      <c r="E56" s="10">
        <v>4383.4</v>
      </c>
      <c r="F56" s="10">
        <v>4383.4</v>
      </c>
    </row>
    <row r="57" spans="2:6" ht="74.25" customHeight="1">
      <c r="B57" s="8" t="s">
        <v>58</v>
      </c>
      <c r="C57" s="9" t="s">
        <v>96</v>
      </c>
      <c r="D57" s="10">
        <v>2761.1</v>
      </c>
      <c r="E57" s="10">
        <v>2302.5</v>
      </c>
      <c r="F57" s="10">
        <v>2302.5</v>
      </c>
    </row>
    <row r="58" spans="2:6" ht="104.25" customHeight="1">
      <c r="B58" s="14" t="s">
        <v>152</v>
      </c>
      <c r="C58" s="25" t="s">
        <v>151</v>
      </c>
      <c r="D58" s="15">
        <v>1148</v>
      </c>
      <c r="E58" s="10">
        <v>783.6</v>
      </c>
      <c r="F58" s="10">
        <v>783.6</v>
      </c>
    </row>
    <row r="59" spans="2:6" ht="91.5" customHeight="1">
      <c r="B59" s="14" t="s">
        <v>90</v>
      </c>
      <c r="C59" s="11" t="s">
        <v>89</v>
      </c>
      <c r="D59" s="15">
        <v>1613.1</v>
      </c>
      <c r="E59" s="10">
        <v>1518.9</v>
      </c>
      <c r="F59" s="10">
        <v>1518.9</v>
      </c>
    </row>
    <row r="60" spans="2:6" ht="91.5" customHeight="1">
      <c r="B60" s="14" t="s">
        <v>97</v>
      </c>
      <c r="C60" s="11" t="s">
        <v>98</v>
      </c>
      <c r="D60" s="15">
        <v>25.1</v>
      </c>
      <c r="E60" s="10">
        <v>25.1</v>
      </c>
      <c r="F60" s="10">
        <v>25.1</v>
      </c>
    </row>
    <row r="61" spans="2:6" ht="79.5" customHeight="1">
      <c r="B61" s="14" t="s">
        <v>123</v>
      </c>
      <c r="C61" s="11" t="s">
        <v>99</v>
      </c>
      <c r="D61" s="15">
        <v>25.1</v>
      </c>
      <c r="E61" s="10">
        <v>25.1</v>
      </c>
      <c r="F61" s="10">
        <v>25.1</v>
      </c>
    </row>
    <row r="62" spans="2:6" ht="54" customHeight="1">
      <c r="B62" s="14" t="s">
        <v>60</v>
      </c>
      <c r="C62" s="11" t="s">
        <v>61</v>
      </c>
      <c r="D62" s="15">
        <v>2055.8</v>
      </c>
      <c r="E62" s="10">
        <v>2055.8</v>
      </c>
      <c r="F62" s="10">
        <v>2055.8</v>
      </c>
    </row>
    <row r="63" spans="2:6" ht="39" customHeight="1">
      <c r="B63" s="14" t="s">
        <v>59</v>
      </c>
      <c r="C63" s="11" t="s">
        <v>62</v>
      </c>
      <c r="D63" s="15">
        <v>2055.8</v>
      </c>
      <c r="E63" s="10">
        <v>2055.8</v>
      </c>
      <c r="F63" s="10">
        <v>2055.8</v>
      </c>
    </row>
    <row r="64" spans="2:6" ht="26.25" customHeight="1">
      <c r="B64" s="19" t="s">
        <v>100</v>
      </c>
      <c r="C64" s="20" t="s">
        <v>101</v>
      </c>
      <c r="D64" s="21">
        <v>521.5</v>
      </c>
      <c r="E64" s="10">
        <v>521.5</v>
      </c>
      <c r="F64" s="10">
        <v>521.5</v>
      </c>
    </row>
    <row r="65" spans="2:6" ht="51.75" customHeight="1">
      <c r="B65" s="19" t="s">
        <v>102</v>
      </c>
      <c r="C65" s="20" t="s">
        <v>103</v>
      </c>
      <c r="D65" s="21">
        <v>521.5</v>
      </c>
      <c r="E65" s="10">
        <v>521.5</v>
      </c>
      <c r="F65" s="10">
        <v>521.5</v>
      </c>
    </row>
    <row r="66" spans="2:6" ht="66" customHeight="1">
      <c r="B66" s="19" t="s">
        <v>104</v>
      </c>
      <c r="C66" s="20" t="s">
        <v>105</v>
      </c>
      <c r="D66" s="21">
        <v>521.5</v>
      </c>
      <c r="E66" s="10">
        <v>521.5</v>
      </c>
      <c r="F66" s="10">
        <v>521.5</v>
      </c>
    </row>
    <row r="67" spans="2:6" ht="27" customHeight="1">
      <c r="B67" s="50" t="s">
        <v>23</v>
      </c>
      <c r="C67" s="51" t="s">
        <v>24</v>
      </c>
      <c r="D67" s="52">
        <v>219.8</v>
      </c>
      <c r="E67" s="23">
        <v>228</v>
      </c>
      <c r="F67" s="23">
        <v>247.8</v>
      </c>
    </row>
    <row r="68" spans="2:6" ht="27.75" customHeight="1">
      <c r="B68" s="16" t="s">
        <v>63</v>
      </c>
      <c r="C68" s="17" t="s">
        <v>64</v>
      </c>
      <c r="D68" s="18">
        <v>219.8</v>
      </c>
      <c r="E68" s="10">
        <v>228</v>
      </c>
      <c r="F68" s="10">
        <v>247.8</v>
      </c>
    </row>
    <row r="69" spans="2:6" ht="36" customHeight="1">
      <c r="B69" s="16" t="s">
        <v>41</v>
      </c>
      <c r="C69" s="17" t="s">
        <v>42</v>
      </c>
      <c r="D69" s="18">
        <v>55.2</v>
      </c>
      <c r="E69" s="10">
        <v>57.4</v>
      </c>
      <c r="F69" s="10">
        <v>59.5</v>
      </c>
    </row>
    <row r="70" spans="2:6" ht="26.25" customHeight="1" hidden="1">
      <c r="B70" s="16" t="s">
        <v>43</v>
      </c>
      <c r="C70" s="17" t="s">
        <v>44</v>
      </c>
      <c r="D70" s="18"/>
      <c r="E70" s="10"/>
      <c r="F70" s="10"/>
    </row>
    <row r="71" spans="2:6" ht="25.5" customHeight="1">
      <c r="B71" s="16" t="s">
        <v>45</v>
      </c>
      <c r="C71" s="17" t="s">
        <v>46</v>
      </c>
      <c r="D71" s="18">
        <v>104.3</v>
      </c>
      <c r="E71" s="10">
        <v>108.7</v>
      </c>
      <c r="F71" s="10">
        <v>112.6</v>
      </c>
    </row>
    <row r="72" spans="2:6" ht="25.5" customHeight="1">
      <c r="B72" s="8" t="s">
        <v>47</v>
      </c>
      <c r="C72" s="9" t="s">
        <v>48</v>
      </c>
      <c r="D72" s="10">
        <v>60.3</v>
      </c>
      <c r="E72" s="10">
        <v>61.9</v>
      </c>
      <c r="F72" s="10">
        <v>75.7</v>
      </c>
    </row>
    <row r="73" spans="2:6" ht="21" customHeight="1">
      <c r="B73" s="8" t="s">
        <v>158</v>
      </c>
      <c r="C73" s="9" t="s">
        <v>159</v>
      </c>
      <c r="D73" s="10">
        <v>22.9</v>
      </c>
      <c r="E73" s="10">
        <v>23.9</v>
      </c>
      <c r="F73" s="10">
        <v>24.8</v>
      </c>
    </row>
    <row r="74" spans="2:6" ht="26.25" customHeight="1">
      <c r="B74" s="8" t="s">
        <v>160</v>
      </c>
      <c r="C74" s="17" t="s">
        <v>161</v>
      </c>
      <c r="D74" s="18">
        <v>37.4</v>
      </c>
      <c r="E74" s="10">
        <v>38</v>
      </c>
      <c r="F74" s="10">
        <v>50.9</v>
      </c>
    </row>
    <row r="75" spans="2:6" ht="29.25" customHeight="1">
      <c r="B75" s="50" t="s">
        <v>106</v>
      </c>
      <c r="C75" s="51" t="s">
        <v>166</v>
      </c>
      <c r="D75" s="52">
        <v>25</v>
      </c>
      <c r="E75" s="23">
        <v>25</v>
      </c>
      <c r="F75" s="23">
        <v>25</v>
      </c>
    </row>
    <row r="76" spans="2:6" ht="25.5" customHeight="1">
      <c r="B76" s="8" t="s">
        <v>109</v>
      </c>
      <c r="C76" s="9" t="s">
        <v>110</v>
      </c>
      <c r="D76" s="10">
        <v>25</v>
      </c>
      <c r="E76" s="10">
        <v>25</v>
      </c>
      <c r="F76" s="10">
        <v>25</v>
      </c>
    </row>
    <row r="77" spans="2:6" ht="27.75" customHeight="1">
      <c r="B77" s="8" t="s">
        <v>107</v>
      </c>
      <c r="C77" s="9" t="s">
        <v>108</v>
      </c>
      <c r="D77" s="10">
        <v>25</v>
      </c>
      <c r="E77" s="10">
        <v>25</v>
      </c>
      <c r="F77" s="10">
        <v>25</v>
      </c>
    </row>
    <row r="78" spans="2:6" ht="42" customHeight="1">
      <c r="B78" s="8" t="s">
        <v>111</v>
      </c>
      <c r="C78" s="9" t="s">
        <v>112</v>
      </c>
      <c r="D78" s="18">
        <v>25</v>
      </c>
      <c r="E78" s="10">
        <v>25</v>
      </c>
      <c r="F78" s="10">
        <v>25</v>
      </c>
    </row>
    <row r="79" spans="2:6" ht="26.25" customHeight="1">
      <c r="B79" s="46" t="s">
        <v>25</v>
      </c>
      <c r="C79" s="47" t="s">
        <v>26</v>
      </c>
      <c r="D79" s="23">
        <v>5227.5</v>
      </c>
      <c r="E79" s="23">
        <v>6827.5</v>
      </c>
      <c r="F79" s="23">
        <v>227.5</v>
      </c>
    </row>
    <row r="80" spans="2:6" ht="36.75" customHeight="1">
      <c r="B80" s="8" t="s">
        <v>65</v>
      </c>
      <c r="C80" s="9" t="s">
        <v>113</v>
      </c>
      <c r="D80" s="10">
        <v>5227.5</v>
      </c>
      <c r="E80" s="10">
        <v>6827.5</v>
      </c>
      <c r="F80" s="10">
        <v>227.5</v>
      </c>
    </row>
    <row r="81" spans="2:6" ht="39.75" customHeight="1">
      <c r="B81" s="16" t="s">
        <v>66</v>
      </c>
      <c r="C81" s="17" t="s">
        <v>67</v>
      </c>
      <c r="D81" s="18">
        <v>5227.5</v>
      </c>
      <c r="E81" s="10">
        <v>6827.5</v>
      </c>
      <c r="F81" s="10">
        <v>227.5</v>
      </c>
    </row>
    <row r="82" spans="2:6" ht="63" customHeight="1">
      <c r="B82" s="16" t="s">
        <v>154</v>
      </c>
      <c r="C82" s="25" t="s">
        <v>153</v>
      </c>
      <c r="D82" s="18">
        <v>4205</v>
      </c>
      <c r="E82" s="10">
        <v>6805</v>
      </c>
      <c r="F82" s="10">
        <v>227.5</v>
      </c>
    </row>
    <row r="83" spans="2:6" ht="51.75" customHeight="1">
      <c r="B83" s="8" t="s">
        <v>91</v>
      </c>
      <c r="C83" s="9" t="s">
        <v>92</v>
      </c>
      <c r="D83" s="18">
        <v>1022.5</v>
      </c>
      <c r="E83" s="10">
        <v>22.5</v>
      </c>
      <c r="F83" s="10">
        <v>227.5</v>
      </c>
    </row>
    <row r="84" spans="2:6" ht="21.75" customHeight="1">
      <c r="B84" s="50" t="s">
        <v>27</v>
      </c>
      <c r="C84" s="51" t="s">
        <v>28</v>
      </c>
      <c r="D84" s="52">
        <v>1979</v>
      </c>
      <c r="E84" s="23">
        <v>1862.7</v>
      </c>
      <c r="F84" s="23">
        <v>1905.9</v>
      </c>
    </row>
    <row r="85" spans="2:6" ht="29.25" customHeight="1">
      <c r="B85" s="16" t="s">
        <v>162</v>
      </c>
      <c r="C85" s="17" t="s">
        <v>163</v>
      </c>
      <c r="D85" s="18">
        <v>1</v>
      </c>
      <c r="E85" s="10">
        <v>1</v>
      </c>
      <c r="F85" s="10">
        <v>1</v>
      </c>
    </row>
    <row r="86" spans="2:6" ht="91.5" customHeight="1">
      <c r="B86" s="16" t="s">
        <v>164</v>
      </c>
      <c r="C86" s="17" t="s">
        <v>165</v>
      </c>
      <c r="D86" s="18">
        <v>1</v>
      </c>
      <c r="E86" s="10">
        <v>1</v>
      </c>
      <c r="F86" s="10">
        <v>1</v>
      </c>
    </row>
    <row r="87" spans="2:6" ht="66.75" customHeight="1">
      <c r="B87" s="16" t="s">
        <v>49</v>
      </c>
      <c r="C87" s="17" t="s">
        <v>115</v>
      </c>
      <c r="D87" s="18">
        <v>343</v>
      </c>
      <c r="E87" s="10">
        <v>343</v>
      </c>
      <c r="F87" s="10">
        <v>343</v>
      </c>
    </row>
    <row r="88" spans="2:6" ht="64.5" customHeight="1">
      <c r="B88" s="16" t="s">
        <v>73</v>
      </c>
      <c r="C88" s="17" t="s">
        <v>114</v>
      </c>
      <c r="D88" s="18">
        <v>343</v>
      </c>
      <c r="E88" s="10">
        <v>343</v>
      </c>
      <c r="F88" s="10">
        <v>343</v>
      </c>
    </row>
    <row r="89" spans="2:6" ht="40.5" customHeight="1">
      <c r="B89" s="16" t="s">
        <v>146</v>
      </c>
      <c r="C89" s="17" t="s">
        <v>147</v>
      </c>
      <c r="D89" s="18">
        <v>90</v>
      </c>
      <c r="E89" s="10">
        <v>90</v>
      </c>
      <c r="F89" s="10">
        <v>90</v>
      </c>
    </row>
    <row r="90" spans="2:6" ht="36.75" customHeight="1">
      <c r="B90" s="16" t="s">
        <v>148</v>
      </c>
      <c r="C90" s="17" t="s">
        <v>149</v>
      </c>
      <c r="D90" s="18">
        <v>90</v>
      </c>
      <c r="E90" s="10">
        <v>90</v>
      </c>
      <c r="F90" s="10">
        <v>90</v>
      </c>
    </row>
    <row r="91" spans="2:6" ht="78.75" customHeight="1">
      <c r="B91" s="16" t="s">
        <v>82</v>
      </c>
      <c r="C91" s="17" t="s">
        <v>83</v>
      </c>
      <c r="D91" s="18">
        <v>73</v>
      </c>
      <c r="E91" s="10">
        <v>73</v>
      </c>
      <c r="F91" s="10">
        <v>73</v>
      </c>
    </row>
    <row r="92" spans="2:6" ht="40.5" customHeight="1">
      <c r="B92" s="8" t="s">
        <v>116</v>
      </c>
      <c r="C92" s="9" t="s">
        <v>117</v>
      </c>
      <c r="D92" s="10">
        <v>10</v>
      </c>
      <c r="E92" s="10">
        <v>10</v>
      </c>
      <c r="F92" s="10">
        <v>10</v>
      </c>
    </row>
    <row r="93" spans="2:6" ht="63" customHeight="1">
      <c r="B93" s="8" t="s">
        <v>84</v>
      </c>
      <c r="C93" s="9" t="s">
        <v>85</v>
      </c>
      <c r="D93" s="10">
        <v>10</v>
      </c>
      <c r="E93" s="10">
        <v>10</v>
      </c>
      <c r="F93" s="10">
        <v>10</v>
      </c>
    </row>
    <row r="94" spans="2:6" ht="26.25" customHeight="1">
      <c r="B94" s="16" t="s">
        <v>68</v>
      </c>
      <c r="C94" s="17" t="s">
        <v>186</v>
      </c>
      <c r="D94" s="18">
        <v>1462</v>
      </c>
      <c r="E94" s="10">
        <v>1345.7</v>
      </c>
      <c r="F94" s="10">
        <v>1388.9</v>
      </c>
    </row>
    <row r="95" spans="2:6" ht="51" customHeight="1">
      <c r="B95" s="14" t="s">
        <v>5</v>
      </c>
      <c r="C95" s="11" t="s">
        <v>187</v>
      </c>
      <c r="D95" s="10">
        <v>1462</v>
      </c>
      <c r="E95" s="10">
        <v>1345.7</v>
      </c>
      <c r="F95" s="10">
        <v>1388.9</v>
      </c>
    </row>
    <row r="96" spans="2:6" ht="26.25" customHeight="1" thickBot="1">
      <c r="B96" s="26" t="s">
        <v>0</v>
      </c>
      <c r="C96" s="27" t="s">
        <v>29</v>
      </c>
      <c r="D96" s="28">
        <f>D97</f>
        <v>216466.7</v>
      </c>
      <c r="E96" s="28">
        <f>E98+E122+E140</f>
        <v>153560.19999999998</v>
      </c>
      <c r="F96" s="28">
        <f>F98+F122+F140</f>
        <v>128165.2</v>
      </c>
    </row>
    <row r="97" spans="2:6" ht="46.5" customHeight="1" thickBot="1">
      <c r="B97" s="29" t="s">
        <v>30</v>
      </c>
      <c r="C97" s="30" t="s">
        <v>31</v>
      </c>
      <c r="D97" s="31">
        <f>D98+D101+D122+D140</f>
        <v>216466.7</v>
      </c>
      <c r="E97" s="31">
        <f>E98+E122+E140</f>
        <v>153560.19999999998</v>
      </c>
      <c r="F97" s="31">
        <f>F98+F122+F140</f>
        <v>128165.2</v>
      </c>
    </row>
    <row r="98" spans="2:6" ht="27" customHeight="1">
      <c r="B98" s="40" t="s">
        <v>188</v>
      </c>
      <c r="C98" s="41" t="s">
        <v>189</v>
      </c>
      <c r="D98" s="42">
        <f>D99</f>
        <v>24871</v>
      </c>
      <c r="E98" s="42">
        <f>E99</f>
        <v>20024</v>
      </c>
      <c r="F98" s="42">
        <f>F99</f>
        <v>10883</v>
      </c>
    </row>
    <row r="99" spans="2:6" ht="27" customHeight="1">
      <c r="B99" s="16" t="s">
        <v>167</v>
      </c>
      <c r="C99" s="17" t="s">
        <v>76</v>
      </c>
      <c r="D99" s="18">
        <v>24871</v>
      </c>
      <c r="E99" s="18">
        <v>20024</v>
      </c>
      <c r="F99" s="18">
        <v>10883</v>
      </c>
    </row>
    <row r="100" spans="2:6" ht="27" customHeight="1">
      <c r="B100" s="8" t="s">
        <v>168</v>
      </c>
      <c r="C100" s="9" t="s">
        <v>32</v>
      </c>
      <c r="D100" s="10">
        <v>24871</v>
      </c>
      <c r="E100" s="10">
        <v>20024</v>
      </c>
      <c r="F100" s="10">
        <v>10883</v>
      </c>
    </row>
    <row r="101" spans="1:6" ht="41.25" customHeight="1">
      <c r="A101" s="2"/>
      <c r="B101" s="46" t="s">
        <v>190</v>
      </c>
      <c r="C101" s="47" t="s">
        <v>118</v>
      </c>
      <c r="D101" s="44">
        <f>D102+D106+D108+D110</f>
        <v>58112.4</v>
      </c>
      <c r="E101" s="45">
        <v>0</v>
      </c>
      <c r="F101" s="45">
        <v>0</v>
      </c>
    </row>
    <row r="102" spans="1:6" ht="91.5" customHeight="1">
      <c r="A102" s="2"/>
      <c r="B102" s="16" t="s">
        <v>219</v>
      </c>
      <c r="C102" s="17" t="s">
        <v>217</v>
      </c>
      <c r="D102" s="55">
        <v>25889.3</v>
      </c>
      <c r="E102" s="45"/>
      <c r="F102" s="45"/>
    </row>
    <row r="103" spans="1:6" ht="139.5" customHeight="1">
      <c r="A103" s="2"/>
      <c r="B103" s="16" t="s">
        <v>218</v>
      </c>
      <c r="C103" s="17" t="s">
        <v>221</v>
      </c>
      <c r="D103" s="55">
        <v>19556.9</v>
      </c>
      <c r="E103" s="7"/>
      <c r="F103" s="7"/>
    </row>
    <row r="104" spans="1:6" ht="143.25" customHeight="1">
      <c r="A104" s="2"/>
      <c r="B104" s="16" t="s">
        <v>218</v>
      </c>
      <c r="C104" s="17" t="s">
        <v>220</v>
      </c>
      <c r="D104" s="55">
        <v>4158.5</v>
      </c>
      <c r="E104" s="7"/>
      <c r="F104" s="7"/>
    </row>
    <row r="105" spans="1:6" ht="153.75" customHeight="1">
      <c r="A105" s="2"/>
      <c r="B105" s="16" t="s">
        <v>218</v>
      </c>
      <c r="C105" s="17" t="s">
        <v>222</v>
      </c>
      <c r="D105" s="55">
        <v>2173.9</v>
      </c>
      <c r="E105" s="7"/>
      <c r="F105" s="7"/>
    </row>
    <row r="106" spans="1:6" ht="37.5" customHeight="1">
      <c r="A106" s="2"/>
      <c r="B106" s="8" t="s">
        <v>239</v>
      </c>
      <c r="C106" s="9" t="s">
        <v>240</v>
      </c>
      <c r="D106" s="55">
        <v>1733</v>
      </c>
      <c r="E106" s="7"/>
      <c r="F106" s="7"/>
    </row>
    <row r="107" spans="1:6" ht="39" customHeight="1">
      <c r="A107" s="2"/>
      <c r="B107" s="16" t="s">
        <v>241</v>
      </c>
      <c r="C107" s="17" t="s">
        <v>242</v>
      </c>
      <c r="D107" s="55">
        <v>1733</v>
      </c>
      <c r="E107" s="7"/>
      <c r="F107" s="7"/>
    </row>
    <row r="108" spans="1:6" ht="64.5" customHeight="1">
      <c r="A108" s="2"/>
      <c r="B108" s="8" t="s">
        <v>226</v>
      </c>
      <c r="C108" s="9" t="s">
        <v>227</v>
      </c>
      <c r="D108" s="13">
        <v>6576</v>
      </c>
      <c r="E108" s="10"/>
      <c r="F108" s="10"/>
    </row>
    <row r="109" spans="1:6" ht="63.75" customHeight="1">
      <c r="A109" s="2"/>
      <c r="B109" s="16" t="s">
        <v>228</v>
      </c>
      <c r="C109" s="17" t="s">
        <v>229</v>
      </c>
      <c r="D109" s="13">
        <v>6576</v>
      </c>
      <c r="E109" s="10"/>
      <c r="F109" s="10"/>
    </row>
    <row r="110" spans="1:6" ht="19.5" customHeight="1">
      <c r="A110" s="2"/>
      <c r="B110" s="16" t="s">
        <v>204</v>
      </c>
      <c r="C110" s="17" t="s">
        <v>205</v>
      </c>
      <c r="D110" s="55">
        <f>D111</f>
        <v>23914.1</v>
      </c>
      <c r="E110" s="45"/>
      <c r="F110" s="45"/>
    </row>
    <row r="111" spans="1:6" ht="26.25" customHeight="1">
      <c r="A111" s="2"/>
      <c r="B111" s="8" t="s">
        <v>206</v>
      </c>
      <c r="C111" s="9" t="s">
        <v>207</v>
      </c>
      <c r="D111" s="13">
        <f>D112+D113+D114+D115+D116+D117+D118+D119+D120+D121</f>
        <v>23914.1</v>
      </c>
      <c r="E111" s="23"/>
      <c r="F111" s="23"/>
    </row>
    <row r="112" spans="1:6" ht="90.75" customHeight="1">
      <c r="A112" s="2"/>
      <c r="B112" s="8" t="s">
        <v>206</v>
      </c>
      <c r="C112" s="11" t="s">
        <v>208</v>
      </c>
      <c r="D112" s="55">
        <v>1289.8</v>
      </c>
      <c r="E112" s="45"/>
      <c r="F112" s="45"/>
    </row>
    <row r="113" spans="1:6" ht="39" customHeight="1">
      <c r="A113" s="2"/>
      <c r="B113" s="8" t="s">
        <v>206</v>
      </c>
      <c r="C113" s="9" t="s">
        <v>223</v>
      </c>
      <c r="D113" s="55">
        <v>792.4</v>
      </c>
      <c r="E113" s="45"/>
      <c r="F113" s="45"/>
    </row>
    <row r="114" spans="1:6" ht="38.25" customHeight="1">
      <c r="A114" s="2"/>
      <c r="B114" s="8" t="s">
        <v>206</v>
      </c>
      <c r="C114" s="9" t="s">
        <v>224</v>
      </c>
      <c r="D114" s="55">
        <v>114.1</v>
      </c>
      <c r="E114" s="45"/>
      <c r="F114" s="45"/>
    </row>
    <row r="115" spans="1:6" ht="63.75" customHeight="1">
      <c r="A115" s="2"/>
      <c r="B115" s="8" t="s">
        <v>206</v>
      </c>
      <c r="C115" s="11" t="s">
        <v>225</v>
      </c>
      <c r="D115" s="55">
        <v>3318.2</v>
      </c>
      <c r="E115" s="45"/>
      <c r="F115" s="45"/>
    </row>
    <row r="116" spans="1:6" ht="104.25" customHeight="1">
      <c r="A116" s="2"/>
      <c r="B116" s="8" t="s">
        <v>206</v>
      </c>
      <c r="C116" s="9" t="s">
        <v>230</v>
      </c>
      <c r="D116" s="55">
        <v>1794.4</v>
      </c>
      <c r="E116" s="45"/>
      <c r="F116" s="45"/>
    </row>
    <row r="117" spans="1:6" ht="38.25" customHeight="1">
      <c r="A117" s="2"/>
      <c r="B117" s="8" t="s">
        <v>206</v>
      </c>
      <c r="C117" s="9" t="s">
        <v>231</v>
      </c>
      <c r="D117" s="55">
        <v>1173.9</v>
      </c>
      <c r="E117" s="45"/>
      <c r="F117" s="45"/>
    </row>
    <row r="118" spans="1:6" ht="51.75" customHeight="1">
      <c r="A118" s="2"/>
      <c r="B118" s="56" t="s">
        <v>206</v>
      </c>
      <c r="C118" s="25" t="s">
        <v>232</v>
      </c>
      <c r="D118" s="55">
        <v>5146</v>
      </c>
      <c r="E118" s="45"/>
      <c r="F118" s="45"/>
    </row>
    <row r="119" spans="1:6" ht="51.75" customHeight="1">
      <c r="A119" s="2"/>
      <c r="B119" s="56" t="s">
        <v>206</v>
      </c>
      <c r="C119" s="25" t="s">
        <v>243</v>
      </c>
      <c r="D119" s="55">
        <v>2562.2</v>
      </c>
      <c r="E119" s="45"/>
      <c r="F119" s="45"/>
    </row>
    <row r="120" spans="1:6" ht="53.25" customHeight="1">
      <c r="A120" s="2"/>
      <c r="B120" s="5" t="s">
        <v>206</v>
      </c>
      <c r="C120" s="57" t="s">
        <v>233</v>
      </c>
      <c r="D120" s="55">
        <v>6119.1</v>
      </c>
      <c r="E120" s="45"/>
      <c r="F120" s="45"/>
    </row>
    <row r="121" spans="1:6" ht="52.5" customHeight="1">
      <c r="A121" s="2"/>
      <c r="B121" s="5" t="s">
        <v>206</v>
      </c>
      <c r="C121" s="57" t="s">
        <v>234</v>
      </c>
      <c r="D121" s="55">
        <v>1604</v>
      </c>
      <c r="E121" s="45"/>
      <c r="F121" s="45"/>
    </row>
    <row r="122" spans="2:6" ht="27" customHeight="1">
      <c r="B122" s="46" t="s">
        <v>191</v>
      </c>
      <c r="C122" s="47" t="s">
        <v>192</v>
      </c>
      <c r="D122" s="48">
        <f>D123+D125+D127+D129+D131</f>
        <v>108896.09999999999</v>
      </c>
      <c r="E122" s="48">
        <f>E123+E125+E127+E129+E131</f>
        <v>108667.19999999998</v>
      </c>
      <c r="F122" s="48">
        <f>F123+F125+F127+F129+F131</f>
        <v>114986.2</v>
      </c>
    </row>
    <row r="123" spans="2:6" ht="78.75" customHeight="1">
      <c r="B123" s="8" t="s">
        <v>171</v>
      </c>
      <c r="C123" s="9" t="s">
        <v>127</v>
      </c>
      <c r="D123" s="10">
        <v>2131.5</v>
      </c>
      <c r="E123" s="10">
        <v>2131.5</v>
      </c>
      <c r="F123" s="10">
        <v>2131.5</v>
      </c>
    </row>
    <row r="124" spans="2:6" ht="93.75" customHeight="1">
      <c r="B124" s="8" t="s">
        <v>172</v>
      </c>
      <c r="C124" s="9" t="s">
        <v>128</v>
      </c>
      <c r="D124" s="10">
        <v>2131.5</v>
      </c>
      <c r="E124" s="10">
        <v>2131.5</v>
      </c>
      <c r="F124" s="10">
        <v>2131.5</v>
      </c>
    </row>
    <row r="125" spans="2:6" ht="82.5" customHeight="1">
      <c r="B125" s="8" t="s">
        <v>173</v>
      </c>
      <c r="C125" s="9" t="s">
        <v>119</v>
      </c>
      <c r="D125" s="10">
        <v>5872.6</v>
      </c>
      <c r="E125" s="10">
        <v>5872.7</v>
      </c>
      <c r="F125" s="10">
        <v>11745.2</v>
      </c>
    </row>
    <row r="126" spans="2:6" ht="67.5" customHeight="1">
      <c r="B126" s="8" t="s">
        <v>174</v>
      </c>
      <c r="C126" s="9" t="s">
        <v>120</v>
      </c>
      <c r="D126" s="10">
        <v>5872.6</v>
      </c>
      <c r="E126" s="10">
        <v>5872.7</v>
      </c>
      <c r="F126" s="10">
        <v>11745.2</v>
      </c>
    </row>
    <row r="127" spans="2:6" ht="67.5" customHeight="1">
      <c r="B127" s="8" t="s">
        <v>175</v>
      </c>
      <c r="C127" s="9" t="s">
        <v>185</v>
      </c>
      <c r="D127" s="10">
        <v>8.1</v>
      </c>
      <c r="E127" s="10">
        <v>8.5</v>
      </c>
      <c r="F127" s="13">
        <v>8.8</v>
      </c>
    </row>
    <row r="128" spans="2:6" ht="63.75" customHeight="1">
      <c r="B128" s="8" t="s">
        <v>176</v>
      </c>
      <c r="C128" s="9" t="s">
        <v>150</v>
      </c>
      <c r="D128" s="10">
        <v>8.1</v>
      </c>
      <c r="E128" s="10">
        <v>8.5</v>
      </c>
      <c r="F128" s="13">
        <v>8.8</v>
      </c>
    </row>
    <row r="129" spans="2:6" ht="30" customHeight="1">
      <c r="B129" s="8" t="s">
        <v>169</v>
      </c>
      <c r="C129" s="9" t="s">
        <v>77</v>
      </c>
      <c r="D129" s="13">
        <v>1113.1</v>
      </c>
      <c r="E129" s="10">
        <v>474</v>
      </c>
      <c r="F129" s="10">
        <v>492</v>
      </c>
    </row>
    <row r="130" spans="2:6" ht="42.75" customHeight="1">
      <c r="B130" s="8" t="s">
        <v>170</v>
      </c>
      <c r="C130" s="9" t="s">
        <v>10</v>
      </c>
      <c r="D130" s="22">
        <v>1113.1</v>
      </c>
      <c r="E130" s="18">
        <v>474</v>
      </c>
      <c r="F130" s="18">
        <v>492</v>
      </c>
    </row>
    <row r="131" spans="2:6" ht="22.5" customHeight="1">
      <c r="B131" s="8" t="s">
        <v>177</v>
      </c>
      <c r="C131" s="9" t="s">
        <v>78</v>
      </c>
      <c r="D131" s="10">
        <f>D132</f>
        <v>99770.79999999999</v>
      </c>
      <c r="E131" s="10">
        <f>E132</f>
        <v>100180.49999999999</v>
      </c>
      <c r="F131" s="10">
        <f>F132</f>
        <v>100608.7</v>
      </c>
    </row>
    <row r="132" spans="2:6" ht="27.75" customHeight="1">
      <c r="B132" s="8" t="s">
        <v>178</v>
      </c>
      <c r="C132" s="9" t="s">
        <v>79</v>
      </c>
      <c r="D132" s="10">
        <f>D133+D134+D135+D136+D137+D138+D139</f>
        <v>99770.79999999999</v>
      </c>
      <c r="E132" s="10">
        <f>E133+E134+E135+E136+E137+E138+E139</f>
        <v>100180.49999999999</v>
      </c>
      <c r="F132" s="10">
        <f>F133+F134+F135+F136+F137+F138+F139</f>
        <v>100608.7</v>
      </c>
    </row>
    <row r="133" spans="2:6" ht="66" customHeight="1">
      <c r="B133" s="8" t="s">
        <v>179</v>
      </c>
      <c r="C133" s="9" t="s">
        <v>34</v>
      </c>
      <c r="D133" s="10">
        <v>9826.5</v>
      </c>
      <c r="E133" s="10">
        <v>10239.2</v>
      </c>
      <c r="F133" s="10">
        <v>10679.5</v>
      </c>
    </row>
    <row r="134" spans="2:6" ht="130.5" customHeight="1">
      <c r="B134" s="8" t="s">
        <v>180</v>
      </c>
      <c r="C134" s="9" t="s">
        <v>129</v>
      </c>
      <c r="D134" s="24">
        <v>63709</v>
      </c>
      <c r="E134" s="24">
        <v>63710</v>
      </c>
      <c r="F134" s="24">
        <v>63710</v>
      </c>
    </row>
    <row r="135" spans="2:6" ht="82.5" customHeight="1">
      <c r="B135" s="8" t="s">
        <v>181</v>
      </c>
      <c r="C135" s="9" t="s">
        <v>130</v>
      </c>
      <c r="D135" s="24">
        <v>24280</v>
      </c>
      <c r="E135" s="24">
        <v>24280</v>
      </c>
      <c r="F135" s="24">
        <v>24280</v>
      </c>
    </row>
    <row r="136" spans="2:6" ht="116.25" customHeight="1">
      <c r="B136" s="8" t="s">
        <v>178</v>
      </c>
      <c r="C136" s="9" t="s">
        <v>195</v>
      </c>
      <c r="D136" s="10">
        <v>1422</v>
      </c>
      <c r="E136" s="10">
        <v>1422</v>
      </c>
      <c r="F136" s="10">
        <v>1422</v>
      </c>
    </row>
    <row r="137" spans="2:6" ht="132" customHeight="1">
      <c r="B137" s="8" t="s">
        <v>179</v>
      </c>
      <c r="C137" s="9" t="s">
        <v>131</v>
      </c>
      <c r="D137" s="10">
        <v>68.9</v>
      </c>
      <c r="E137" s="10">
        <v>64.9</v>
      </c>
      <c r="F137" s="10">
        <v>52.8</v>
      </c>
    </row>
    <row r="138" spans="2:6" ht="95.25" customHeight="1">
      <c r="B138" s="8" t="s">
        <v>178</v>
      </c>
      <c r="C138" s="9" t="s">
        <v>132</v>
      </c>
      <c r="D138" s="10">
        <v>132</v>
      </c>
      <c r="E138" s="10">
        <v>132</v>
      </c>
      <c r="F138" s="10">
        <v>132</v>
      </c>
    </row>
    <row r="139" spans="2:6" ht="70.5" customHeight="1">
      <c r="B139" s="8" t="s">
        <v>182</v>
      </c>
      <c r="C139" s="9" t="s">
        <v>194</v>
      </c>
      <c r="D139" s="10">
        <v>332.4</v>
      </c>
      <c r="E139" s="10">
        <v>332.4</v>
      </c>
      <c r="F139" s="10">
        <v>332.4</v>
      </c>
    </row>
    <row r="140" spans="2:6" ht="21" customHeight="1">
      <c r="B140" s="46" t="s">
        <v>193</v>
      </c>
      <c r="C140" s="49" t="s">
        <v>35</v>
      </c>
      <c r="D140" s="23">
        <f>D141+D143</f>
        <v>24587.2</v>
      </c>
      <c r="E140" s="23">
        <v>24869</v>
      </c>
      <c r="F140" s="23">
        <v>2296</v>
      </c>
    </row>
    <row r="141" spans="2:6" ht="64.5" customHeight="1">
      <c r="B141" s="8" t="s">
        <v>183</v>
      </c>
      <c r="C141" s="9" t="s">
        <v>80</v>
      </c>
      <c r="D141" s="10">
        <v>24302.2</v>
      </c>
      <c r="E141" s="10">
        <v>24869</v>
      </c>
      <c r="F141" s="10">
        <v>2296</v>
      </c>
    </row>
    <row r="142" spans="2:6" ht="75" customHeight="1">
      <c r="B142" s="8" t="s">
        <v>184</v>
      </c>
      <c r="C142" s="9" t="s">
        <v>36</v>
      </c>
      <c r="D142" s="10">
        <v>24302.2</v>
      </c>
      <c r="E142" s="10">
        <v>24869</v>
      </c>
      <c r="F142" s="10">
        <v>2296</v>
      </c>
    </row>
    <row r="143" spans="2:6" ht="25.5">
      <c r="B143" s="8" t="s">
        <v>235</v>
      </c>
      <c r="C143" s="25" t="s">
        <v>236</v>
      </c>
      <c r="D143" s="10">
        <v>285</v>
      </c>
      <c r="E143" s="10"/>
      <c r="F143" s="10"/>
    </row>
    <row r="144" spans="2:6" ht="63.75">
      <c r="B144" s="8" t="s">
        <v>237</v>
      </c>
      <c r="C144" s="25" t="s">
        <v>238</v>
      </c>
      <c r="D144" s="10">
        <v>285</v>
      </c>
      <c r="E144" s="10"/>
      <c r="F144" s="10"/>
    </row>
  </sheetData>
  <sheetProtection/>
  <mergeCells count="24">
    <mergeCell ref="B7:F7"/>
    <mergeCell ref="B8:F8"/>
    <mergeCell ref="B1:F1"/>
    <mergeCell ref="B2:F2"/>
    <mergeCell ref="B3:F3"/>
    <mergeCell ref="B4:F4"/>
    <mergeCell ref="B5:F5"/>
    <mergeCell ref="B6:F6"/>
    <mergeCell ref="E23:E24"/>
    <mergeCell ref="F23:F24"/>
    <mergeCell ref="B17:D17"/>
    <mergeCell ref="D23:D24"/>
    <mergeCell ref="B22:B24"/>
    <mergeCell ref="C22:C24"/>
    <mergeCell ref="D22:F22"/>
    <mergeCell ref="B18:F18"/>
    <mergeCell ref="B19:F19"/>
    <mergeCell ref="B20:F20"/>
    <mergeCell ref="B15:F15"/>
    <mergeCell ref="B10:F10"/>
    <mergeCell ref="B11:F11"/>
    <mergeCell ref="B12:F12"/>
    <mergeCell ref="B13:F13"/>
    <mergeCell ref="B14:F14"/>
  </mergeCells>
  <printOptions/>
  <pageMargins left="0.2362204724409449" right="0.2362204724409449" top="0.1968503937007874" bottom="0.15748031496062992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2019-06-14T13:35:51Z</cp:lastPrinted>
  <dcterms:created xsi:type="dcterms:W3CDTF">2005-12-21T12:20:59Z</dcterms:created>
  <dcterms:modified xsi:type="dcterms:W3CDTF">2019-06-27T09:54:04Z</dcterms:modified>
  <cp:category/>
  <cp:version/>
  <cp:contentType/>
  <cp:contentStatus/>
</cp:coreProperties>
</file>