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1'!$A$1:$AK$135</definedName>
  </definedNames>
  <calcPr fullCalcOnLoad="1"/>
</workbook>
</file>

<file path=xl/sharedStrings.xml><?xml version="1.0" encoding="utf-8"?>
<sst xmlns="http://schemas.openxmlformats.org/spreadsheetml/2006/main" count="574" uniqueCount="174">
  <si>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</si>
  <si>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</si>
  <si>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</si>
  <si>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</si>
  <si>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</si>
  <si>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</si>
  <si>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</si>
  <si>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</si>
  <si>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</si>
  <si>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</si>
  <si>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</si>
  <si>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</si>
  <si>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</si>
  <si>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</si>
  <si>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</si>
  <si>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</si>
  <si>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</si>
  <si>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</si>
  <si>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</si>
  <si>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</si>
  <si>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</si>
  <si>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</si>
  <si>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</si>
  <si>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</si>
  <si>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</si>
  <si>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</si>
  <si>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</si>
  <si>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</si>
  <si>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</si>
  <si>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</si>
  <si>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</si>
  <si>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</si>
  <si>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</si>
  <si>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</si>
  <si>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</si>
  <si>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</si>
  <si>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</si>
  <si>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</si>
  <si>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</si>
  <si>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</si>
  <si>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</si>
  <si>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</si>
  <si>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</si>
  <si>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</si>
  <si>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</si>
  <si>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</si>
  <si>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</si>
  <si>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</si>
  <si>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</si>
  <si>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</si>
  <si>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</si>
  <si>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</si>
  <si>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</si>
  <si>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</si>
  <si>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</si>
  <si>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</si>
  <si>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</si>
  <si>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</si>
  <si>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</si>
  <si>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</si>
  <si>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</si>
  <si>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</si>
  <si>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</si>
  <si>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</si>
  <si>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</si>
  <si>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</si>
  <si>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</si>
  <si>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</si>
  <si>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</si>
  <si>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</si>
  <si>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</si>
  <si>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</si>
  <si>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</si>
  <si>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</si>
  <si>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</si>
  <si>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</si>
  <si>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</si>
  <si>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</si>
  <si>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</si>
  <si>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</si>
  <si>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</si>
  <si>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</si>
  <si>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</si>
  <si>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</si>
  <si>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</si>
  <si>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</si>
  <si>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</si>
  <si>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</si>
  <si>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</si>
  <si>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</si>
  <si>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</si>
  <si>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</si>
  <si>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</si>
  <si>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</si>
  <si>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</si>
  <si>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</si>
  <si>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</si>
  <si>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</si>
  <si>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</si>
  <si>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</si>
  <si>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</si>
  <si>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</si>
  <si>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</si>
  <si>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</si>
  <si>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</si>
  <si>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</si>
  <si>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</si>
  <si>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</si>
  <si>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</si>
  <si>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</si>
  <si>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</si>
  <si>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</si>
  <si>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</si>
  <si>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</si>
  <si>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</si>
  <si>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</si>
  <si>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</si>
  <si>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</si>
  <si>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</si>
  <si>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</si>
  <si>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</si>
  <si>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</si>
  <si>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</si>
  <si>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</si>
  <si>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</si>
  <si>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</si>
  <si>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</si>
  <si>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</si>
  <si>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</si>
  <si>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</si>
  <si>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</si>
  <si>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</si>
  <si>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</si>
  <si>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</si>
  <si>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</si>
  <si>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</si>
  <si>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</si>
  <si>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</si>
  <si>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</si>
  <si>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</si>
  <si>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</si>
  <si>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</si>
  <si>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</si>
  <si>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</si>
  <si>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</si>
  <si>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</si>
  <si>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</si>
  <si>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</si>
  <si>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</si>
  <si>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</si>
  <si>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</si>
  <si>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</si>
  <si>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</si>
  <si>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</si>
  <si>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</si>
  <si>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</si>
  <si>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</si>
  <si>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</si>
  <si>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</si>
  <si>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</si>
  <si>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</si>
  <si>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</si>
  <si>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</si>
  <si>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</si>
  <si>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</si>
  <si>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</si>
  <si>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</si>
  <si>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</si>
  <si>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</si>
  <si>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</si>
  <si>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</si>
  <si>
    <t>Показатель 14 "Мощность реализуемого объекта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</si>
  <si>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15 Затраты за счет средств  бюджета муниципального округа по объекту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</si>
  <si>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8 "Затраты за счет средств областного бюджета по объекту "Ремонт автомобильной дороги по ул.Советская в пгт. Старая Торопа Западнодвинского муниципального округа Тверской области (2 этап)"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</si>
</sst>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4"/>
  <sheetViews>
    <sheetView tabSelected="1" view="pageBreakPreview" zoomScaleSheetLayoutView="100" zoomScalePageLayoutView="0" workbookViewId="0" topLeftCell="A16">
      <selection activeCell="AK14" sqref="AK14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9.00390625" style="37" customWidth="1"/>
    <col min="39" max="39" width="9.00390625" style="0" customWidth="1"/>
  </cols>
  <sheetData>
    <row r="1" ht="12.75"/>
    <row r="2" spans="1:44" s="1" customFormat="1" ht="28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E2" s="90" t="s">
        <v>140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2:44" s="1" customFormat="1" ht="1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E3" s="90" t="s">
        <v>70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1:44" s="1" customFormat="1" ht="23.25" customHeight="1">
      <c r="A4" s="101" t="s">
        <v>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E4" s="90" t="s">
        <v>71</v>
      </c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8:44" s="1" customFormat="1" ht="16.5" customHeight="1">
      <c r="H5" s="104"/>
      <c r="I5" s="104"/>
      <c r="J5" s="104"/>
      <c r="K5" s="104"/>
      <c r="L5" s="104"/>
      <c r="M5" s="104"/>
      <c r="N5" s="104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31:44" s="1" customFormat="1" ht="14.25" customHeight="1">
      <c r="AE6" s="103" t="s">
        <v>35</v>
      </c>
      <c r="AF6" s="103"/>
      <c r="AG6" s="103"/>
      <c r="AH6" s="103"/>
      <c r="AI6" s="103"/>
      <c r="AJ6" s="103"/>
      <c r="AK6" s="103"/>
      <c r="AL6" s="90"/>
      <c r="AM6" s="90"/>
      <c r="AN6" s="90"/>
      <c r="AO6" s="90"/>
      <c r="AP6" s="90"/>
      <c r="AQ6" s="90"/>
      <c r="AR6" s="90"/>
    </row>
    <row r="7" spans="1:44" s="1" customFormat="1" ht="18.75" customHeight="1">
      <c r="A7" s="90" t="s">
        <v>73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G7" s="28"/>
      <c r="AL7" s="90"/>
      <c r="AM7" s="90"/>
      <c r="AN7" s="90"/>
      <c r="AO7" s="90"/>
      <c r="AP7" s="90"/>
      <c r="AQ7" s="90"/>
      <c r="AR7" s="90"/>
    </row>
    <row r="8" spans="31:44" s="1" customFormat="1" ht="13.5" customHeight="1">
      <c r="AE8" s="60"/>
      <c r="AG8" s="28"/>
      <c r="AM8" s="90"/>
      <c r="AN8" s="90"/>
      <c r="AO8" s="90"/>
      <c r="AP8" s="90"/>
      <c r="AQ8" s="90"/>
      <c r="AR8" s="90"/>
    </row>
    <row r="9" spans="1:44" s="1" customFormat="1" ht="14.25" customHeight="1">
      <c r="A9" s="106" t="s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AE9" s="60"/>
      <c r="AG9" s="28"/>
      <c r="AM9" s="103"/>
      <c r="AN9" s="103"/>
      <c r="AO9" s="103"/>
      <c r="AP9" s="103"/>
      <c r="AQ9" s="103"/>
      <c r="AR9" s="103"/>
    </row>
    <row r="10" spans="1:44" s="7" customFormat="1" ht="18.75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AE10" s="61"/>
      <c r="AG10" s="32"/>
      <c r="AM10" s="112"/>
      <c r="AN10" s="112"/>
      <c r="AO10" s="112"/>
      <c r="AP10" s="112"/>
      <c r="AQ10" s="112"/>
      <c r="AR10" s="112"/>
    </row>
    <row r="11" spans="1:33" s="7" customFormat="1" ht="14.25" customHeight="1">
      <c r="A11" s="69" t="s">
        <v>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AE11" s="61"/>
      <c r="AG11" s="33"/>
    </row>
    <row r="12" spans="1:33" s="7" customFormat="1" ht="14.25" customHeight="1">
      <c r="A12" s="69" t="s">
        <v>20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AE12" s="61"/>
      <c r="AG12" s="33"/>
    </row>
    <row r="13" spans="1:33" s="7" customFormat="1" ht="13.5" customHeight="1">
      <c r="A13" s="69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AE13" s="61"/>
      <c r="AG13" s="33"/>
    </row>
    <row r="14" spans="1:33" s="7" customFormat="1" ht="12.75" customHeight="1">
      <c r="A14" s="69" t="s">
        <v>22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AE14" s="61"/>
      <c r="AG14" s="33"/>
    </row>
    <row r="15" spans="1:36" s="7" customFormat="1" ht="19.5" customHeight="1">
      <c r="A15" s="69" t="s">
        <v>23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"/>
      <c r="AJ15" s="6"/>
    </row>
    <row r="16" spans="1:33" s="7" customFormat="1" ht="13.5" customHeight="1">
      <c r="A16" s="69" t="s">
        <v>24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31:33" s="1" customFormat="1" ht="15" customHeight="1">
      <c r="AE17" s="60"/>
      <c r="AG17" s="28"/>
    </row>
    <row r="18" spans="1:49" s="1" customFormat="1" ht="45.75" customHeight="1">
      <c r="A18" s="79" t="s">
        <v>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 t="s">
        <v>9</v>
      </c>
      <c r="S18" s="80"/>
      <c r="T18" s="80"/>
      <c r="U18" s="80"/>
      <c r="V18" s="80"/>
      <c r="W18" s="80"/>
      <c r="X18" s="80"/>
      <c r="Y18" s="80"/>
      <c r="Z18" s="80"/>
      <c r="AA18" s="81"/>
      <c r="AB18" s="97" t="s">
        <v>26</v>
      </c>
      <c r="AC18" s="95" t="s">
        <v>14</v>
      </c>
      <c r="AD18" s="107" t="s">
        <v>74</v>
      </c>
      <c r="AE18" s="105" t="s">
        <v>15</v>
      </c>
      <c r="AF18" s="80"/>
      <c r="AG18" s="80"/>
      <c r="AH18" s="80"/>
      <c r="AI18" s="80"/>
      <c r="AJ18" s="81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70" t="s">
        <v>4</v>
      </c>
      <c r="B19" s="71"/>
      <c r="C19" s="72"/>
      <c r="D19" s="82" t="s">
        <v>5</v>
      </c>
      <c r="E19" s="83"/>
      <c r="F19" s="82" t="s">
        <v>6</v>
      </c>
      <c r="G19" s="83"/>
      <c r="H19" s="87" t="s">
        <v>28</v>
      </c>
      <c r="I19" s="88"/>
      <c r="J19" s="88"/>
      <c r="K19" s="88"/>
      <c r="L19" s="88"/>
      <c r="M19" s="88"/>
      <c r="N19" s="88"/>
      <c r="O19" s="88"/>
      <c r="P19" s="88"/>
      <c r="Q19" s="89"/>
      <c r="R19" s="82" t="s">
        <v>7</v>
      </c>
      <c r="S19" s="83"/>
      <c r="T19" s="95" t="s">
        <v>8</v>
      </c>
      <c r="U19" s="95" t="s">
        <v>10</v>
      </c>
      <c r="V19" s="95" t="s">
        <v>11</v>
      </c>
      <c r="W19" s="82" t="s">
        <v>12</v>
      </c>
      <c r="X19" s="110"/>
      <c r="Y19" s="83"/>
      <c r="Z19" s="82" t="s">
        <v>13</v>
      </c>
      <c r="AA19" s="83"/>
      <c r="AB19" s="98"/>
      <c r="AC19" s="100"/>
      <c r="AD19" s="108"/>
      <c r="AE19" s="93" t="s">
        <v>32</v>
      </c>
      <c r="AF19" s="93" t="s">
        <v>33</v>
      </c>
      <c r="AG19" s="93" t="s">
        <v>34</v>
      </c>
      <c r="AH19" s="93" t="s">
        <v>75</v>
      </c>
      <c r="AI19" s="93" t="s">
        <v>76</v>
      </c>
      <c r="AJ19" s="93" t="s">
        <v>77</v>
      </c>
      <c r="AK19" s="91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73"/>
      <c r="B20" s="74"/>
      <c r="C20" s="75"/>
      <c r="D20" s="84"/>
      <c r="E20" s="85"/>
      <c r="F20" s="84"/>
      <c r="G20" s="85"/>
      <c r="H20" s="76" t="s">
        <v>7</v>
      </c>
      <c r="I20" s="86"/>
      <c r="J20" s="39" t="s">
        <v>8</v>
      </c>
      <c r="K20" s="76" t="s">
        <v>11</v>
      </c>
      <c r="L20" s="86"/>
      <c r="M20" s="76" t="s">
        <v>25</v>
      </c>
      <c r="N20" s="77"/>
      <c r="O20" s="77"/>
      <c r="P20" s="77"/>
      <c r="Q20" s="78"/>
      <c r="R20" s="84"/>
      <c r="S20" s="85"/>
      <c r="T20" s="96"/>
      <c r="U20" s="96"/>
      <c r="V20" s="96"/>
      <c r="W20" s="84"/>
      <c r="X20" s="111"/>
      <c r="Y20" s="85"/>
      <c r="Z20" s="84"/>
      <c r="AA20" s="85"/>
      <c r="AB20" s="99"/>
      <c r="AC20" s="96"/>
      <c r="AD20" s="109"/>
      <c r="AE20" s="94"/>
      <c r="AF20" s="94"/>
      <c r="AG20" s="94"/>
      <c r="AH20" s="94"/>
      <c r="AI20" s="94"/>
      <c r="AJ20" s="94"/>
      <c r="AK20" s="9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86000.2</v>
      </c>
      <c r="AF22" s="17">
        <f t="shared" si="0"/>
        <v>80088.09999999999</v>
      </c>
      <c r="AG22" s="17">
        <f t="shared" si="0"/>
        <v>82092.30000000002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SUM(AE28+AE82+AE102)</f>
        <v>86000.2</v>
      </c>
      <c r="AF23" s="17">
        <f t="shared" si="1"/>
        <v>80088.09999999999</v>
      </c>
      <c r="AG23" s="17">
        <f t="shared" si="1"/>
        <v>82092.30000000002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SUM(AE76+AE29)</f>
        <v>63854.799999999996</v>
      </c>
      <c r="AF28" s="20">
        <f>SUM(AF76+AF29)</f>
        <v>57702.2</v>
      </c>
      <c r="AG28" s="20">
        <f>SUM(AG76+AG29)</f>
        <v>59685.8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SUM(AE33+AE41+AE44+AE53+AE69+AE73)</f>
        <v>52251.899999999994</v>
      </c>
      <c r="AF29" s="24">
        <f>SUM(AF33+AF41+AF44+AF53+AF69+AF73)</f>
        <v>45635.2</v>
      </c>
      <c r="AG29" s="24">
        <f>SUM(AG33+AG41+AG44+AG53+AG69+AG73)</f>
        <v>47136.1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11774.4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3284.8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27958.7</v>
      </c>
      <c r="AF44" s="24">
        <v>28120.4</v>
      </c>
      <c r="AG44" s="24">
        <v>29551.9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6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 t="s">
        <v>173</v>
      </c>
      <c r="AC52" s="23" t="s">
        <v>16</v>
      </c>
      <c r="AD52" s="23" t="s">
        <v>30</v>
      </c>
      <c r="AE52" s="23">
        <v>6014.8</v>
      </c>
      <c r="AF52" s="23" t="s">
        <v>30</v>
      </c>
      <c r="AG52" s="23" t="s">
        <v>30</v>
      </c>
      <c r="AH52" s="23" t="s">
        <v>30</v>
      </c>
      <c r="AI52" s="23" t="s">
        <v>30</v>
      </c>
      <c r="AJ52" s="23" t="s">
        <v>30</v>
      </c>
      <c r="AK52" s="23">
        <v>6014.8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53.25" customHeight="1">
      <c r="A53" s="63">
        <v>6</v>
      </c>
      <c r="B53" s="63">
        <v>0</v>
      </c>
      <c r="C53" s="63">
        <v>0</v>
      </c>
      <c r="D53" s="63">
        <v>0</v>
      </c>
      <c r="E53" s="63">
        <v>4</v>
      </c>
      <c r="F53" s="63">
        <v>0</v>
      </c>
      <c r="G53" s="63">
        <v>9</v>
      </c>
      <c r="H53" s="63">
        <v>0</v>
      </c>
      <c r="I53" s="63">
        <v>7</v>
      </c>
      <c r="J53" s="63">
        <v>1</v>
      </c>
      <c r="K53" s="63">
        <v>0</v>
      </c>
      <c r="L53" s="63">
        <v>1</v>
      </c>
      <c r="M53" s="63" t="s">
        <v>160</v>
      </c>
      <c r="N53" s="63">
        <v>1</v>
      </c>
      <c r="O53" s="63">
        <v>0</v>
      </c>
      <c r="P53" s="63">
        <v>5</v>
      </c>
      <c r="Q53" s="63">
        <v>0</v>
      </c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0</v>
      </c>
      <c r="AB53" s="26" t="s">
        <v>163</v>
      </c>
      <c r="AC53" s="24" t="s">
        <v>16</v>
      </c>
      <c r="AD53" s="23" t="s">
        <v>30</v>
      </c>
      <c r="AE53" s="24">
        <v>6931.2</v>
      </c>
      <c r="AF53" s="24">
        <v>7020</v>
      </c>
      <c r="AG53" s="24">
        <v>8578.9</v>
      </c>
      <c r="AH53" s="24">
        <v>6469.8</v>
      </c>
      <c r="AI53" s="24">
        <v>6469.8</v>
      </c>
      <c r="AJ53" s="24">
        <v>6469.8</v>
      </c>
      <c r="AK53" s="24" t="s">
        <v>30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25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1</v>
      </c>
      <c r="AB54" s="27" t="s">
        <v>143</v>
      </c>
      <c r="AC54" s="23" t="s">
        <v>17</v>
      </c>
      <c r="AD54" s="23" t="s">
        <v>30</v>
      </c>
      <c r="AE54" s="23">
        <v>100</v>
      </c>
      <c r="AF54" s="23">
        <v>100</v>
      </c>
      <c r="AG54" s="23">
        <v>100</v>
      </c>
      <c r="AH54" s="23">
        <v>100</v>
      </c>
      <c r="AI54" s="23">
        <v>100</v>
      </c>
      <c r="AJ54" s="23">
        <v>100</v>
      </c>
      <c r="AK54" s="23">
        <v>100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0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2</v>
      </c>
      <c r="AB55" s="27" t="s">
        <v>144</v>
      </c>
      <c r="AC55" s="23" t="s">
        <v>38</v>
      </c>
      <c r="AD55" s="23" t="s">
        <v>30</v>
      </c>
      <c r="AE55" s="23">
        <v>0.671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0.671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58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3</v>
      </c>
      <c r="AB56" s="27" t="s">
        <v>145</v>
      </c>
      <c r="AC56" s="23" t="s">
        <v>16</v>
      </c>
      <c r="AD56" s="23" t="s">
        <v>30</v>
      </c>
      <c r="AE56" s="23">
        <v>1402.8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1402.8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4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4</v>
      </c>
      <c r="AB57" s="27" t="s">
        <v>146</v>
      </c>
      <c r="AC57" s="23" t="s">
        <v>38</v>
      </c>
      <c r="AD57" s="23" t="s">
        <v>30</v>
      </c>
      <c r="AE57" s="23">
        <v>0.308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0.308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57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5</v>
      </c>
      <c r="AB58" s="27" t="s">
        <v>147</v>
      </c>
      <c r="AC58" s="23" t="s">
        <v>16</v>
      </c>
      <c r="AD58" s="23" t="s">
        <v>30</v>
      </c>
      <c r="AE58" s="23">
        <v>725.8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725.8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6</v>
      </c>
      <c r="AB59" s="27" t="s">
        <v>148</v>
      </c>
      <c r="AC59" s="23" t="s">
        <v>38</v>
      </c>
      <c r="AD59" s="23" t="s">
        <v>30</v>
      </c>
      <c r="AE59" s="23">
        <v>0.502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0.502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69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7</v>
      </c>
      <c r="AB60" s="27" t="s">
        <v>149</v>
      </c>
      <c r="AC60" s="23" t="s">
        <v>16</v>
      </c>
      <c r="AD60" s="23" t="s">
        <v>30</v>
      </c>
      <c r="AE60" s="23">
        <v>706.6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706.6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4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8</v>
      </c>
      <c r="AB61" s="27" t="s">
        <v>150</v>
      </c>
      <c r="AC61" s="23" t="s">
        <v>38</v>
      </c>
      <c r="AD61" s="23" t="s">
        <v>30</v>
      </c>
      <c r="AE61" s="23">
        <v>0.305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0.305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9</v>
      </c>
      <c r="AB62" s="27" t="s">
        <v>151</v>
      </c>
      <c r="AC62" s="23" t="s">
        <v>16</v>
      </c>
      <c r="AD62" s="23" t="s">
        <v>30</v>
      </c>
      <c r="AE62" s="23">
        <v>582.2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582.2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5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10</v>
      </c>
      <c r="AB63" s="27" t="s">
        <v>152</v>
      </c>
      <c r="AC63" s="23" t="s">
        <v>38</v>
      </c>
      <c r="AD63" s="23" t="s">
        <v>30</v>
      </c>
      <c r="AE63" s="23">
        <v>0.501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0.501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9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11</v>
      </c>
      <c r="AB64" s="27" t="s">
        <v>153</v>
      </c>
      <c r="AC64" s="23" t="s">
        <v>16</v>
      </c>
      <c r="AD64" s="23" t="s">
        <v>30</v>
      </c>
      <c r="AE64" s="23">
        <v>798.1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798.1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6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12</v>
      </c>
      <c r="AB65" s="27" t="s">
        <v>154</v>
      </c>
      <c r="AC65" s="23" t="s">
        <v>38</v>
      </c>
      <c r="AD65" s="23" t="s">
        <v>30</v>
      </c>
      <c r="AE65" s="23">
        <v>0.6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0.6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7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4</v>
      </c>
      <c r="Z66" s="25">
        <v>0</v>
      </c>
      <c r="AA66" s="25">
        <v>13</v>
      </c>
      <c r="AB66" s="27" t="s">
        <v>155</v>
      </c>
      <c r="AC66" s="23" t="s">
        <v>16</v>
      </c>
      <c r="AD66" s="23" t="s">
        <v>30</v>
      </c>
      <c r="AE66" s="23">
        <v>1270.5</v>
      </c>
      <c r="AF66" s="23" t="s">
        <v>30</v>
      </c>
      <c r="AG66" s="23" t="s">
        <v>30</v>
      </c>
      <c r="AH66" s="23" t="s">
        <v>30</v>
      </c>
      <c r="AI66" s="23" t="s">
        <v>30</v>
      </c>
      <c r="AJ66" s="23" t="s">
        <v>30</v>
      </c>
      <c r="AK66" s="23">
        <v>1270.5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58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 t="s">
        <v>171</v>
      </c>
      <c r="AC67" s="23" t="s">
        <v>38</v>
      </c>
      <c r="AD67" s="23" t="s">
        <v>30</v>
      </c>
      <c r="AE67" s="23">
        <v>0.646</v>
      </c>
      <c r="AF67" s="23" t="s">
        <v>30</v>
      </c>
      <c r="AG67" s="23" t="s">
        <v>30</v>
      </c>
      <c r="AH67" s="23" t="s">
        <v>30</v>
      </c>
      <c r="AI67" s="23" t="s">
        <v>30</v>
      </c>
      <c r="AJ67" s="23" t="s">
        <v>30</v>
      </c>
      <c r="AK67" s="23">
        <v>0.646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7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" t="s">
        <v>172</v>
      </c>
      <c r="AC68" s="23" t="s">
        <v>16</v>
      </c>
      <c r="AD68" s="23" t="s">
        <v>30</v>
      </c>
      <c r="AE68" s="23">
        <v>1445.2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1445.2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45.75" customHeight="1">
      <c r="A69" s="63">
        <v>6</v>
      </c>
      <c r="B69" s="63">
        <v>0</v>
      </c>
      <c r="C69" s="63">
        <v>0</v>
      </c>
      <c r="D69" s="63">
        <v>0</v>
      </c>
      <c r="E69" s="63">
        <v>4</v>
      </c>
      <c r="F69" s="63">
        <v>0</v>
      </c>
      <c r="G69" s="63">
        <v>9</v>
      </c>
      <c r="H69" s="63">
        <v>0</v>
      </c>
      <c r="I69" s="63">
        <v>7</v>
      </c>
      <c r="J69" s="63">
        <v>1</v>
      </c>
      <c r="K69" s="63">
        <v>0</v>
      </c>
      <c r="L69" s="63">
        <v>1</v>
      </c>
      <c r="M69" s="63" t="s">
        <v>160</v>
      </c>
      <c r="N69" s="63">
        <v>1</v>
      </c>
      <c r="O69" s="63">
        <v>0</v>
      </c>
      <c r="P69" s="63">
        <v>2</v>
      </c>
      <c r="Q69" s="63">
        <v>0</v>
      </c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0</v>
      </c>
      <c r="AB69" s="26" t="s">
        <v>164</v>
      </c>
      <c r="AC69" s="24" t="s">
        <v>16</v>
      </c>
      <c r="AD69" s="23" t="s">
        <v>30</v>
      </c>
      <c r="AE69" s="24">
        <v>439.2</v>
      </c>
      <c r="AF69" s="24">
        <v>582.6</v>
      </c>
      <c r="AG69" s="24">
        <v>480.6</v>
      </c>
      <c r="AH69" s="24">
        <v>487.1</v>
      </c>
      <c r="AI69" s="24">
        <v>487.1</v>
      </c>
      <c r="AJ69" s="24">
        <v>487.1</v>
      </c>
      <c r="AK69" s="23" t="s">
        <v>30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4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5</v>
      </c>
      <c r="Z70" s="25">
        <v>0</v>
      </c>
      <c r="AA70" s="25">
        <v>1</v>
      </c>
      <c r="AB70" s="27" t="s">
        <v>143</v>
      </c>
      <c r="AC70" s="23" t="s">
        <v>17</v>
      </c>
      <c r="AD70" s="23" t="s">
        <v>30</v>
      </c>
      <c r="AE70" s="23">
        <v>100</v>
      </c>
      <c r="AF70" s="23">
        <v>100</v>
      </c>
      <c r="AG70" s="23">
        <v>100</v>
      </c>
      <c r="AH70" s="23">
        <v>100</v>
      </c>
      <c r="AI70" s="23">
        <v>100</v>
      </c>
      <c r="AJ70" s="23">
        <v>100</v>
      </c>
      <c r="AK70" s="23">
        <v>100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7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5</v>
      </c>
      <c r="Z71" s="25">
        <v>0</v>
      </c>
      <c r="AA71" s="25">
        <v>2</v>
      </c>
      <c r="AB71" s="27" t="s">
        <v>156</v>
      </c>
      <c r="AC71" s="23" t="s">
        <v>39</v>
      </c>
      <c r="AD71" s="23" t="s">
        <v>30</v>
      </c>
      <c r="AE71" s="23">
        <v>1150</v>
      </c>
      <c r="AF71" s="23" t="s">
        <v>30</v>
      </c>
      <c r="AG71" s="23" t="s">
        <v>30</v>
      </c>
      <c r="AH71" s="23" t="s">
        <v>30</v>
      </c>
      <c r="AI71" s="23" t="s">
        <v>30</v>
      </c>
      <c r="AJ71" s="23" t="s">
        <v>30</v>
      </c>
      <c r="AK71" s="23">
        <v>1150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5</v>
      </c>
      <c r="Z72" s="25">
        <v>0</v>
      </c>
      <c r="AA72" s="25">
        <v>3</v>
      </c>
      <c r="AB72" s="27" t="s">
        <v>157</v>
      </c>
      <c r="AC72" s="23" t="s">
        <v>16</v>
      </c>
      <c r="AD72" s="23" t="s">
        <v>30</v>
      </c>
      <c r="AE72" s="23">
        <v>439.2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439.2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6.25" customHeight="1">
      <c r="A73" s="63">
        <v>6</v>
      </c>
      <c r="B73" s="63">
        <v>0</v>
      </c>
      <c r="C73" s="63">
        <v>0</v>
      </c>
      <c r="D73" s="63">
        <v>0</v>
      </c>
      <c r="E73" s="63">
        <v>4</v>
      </c>
      <c r="F73" s="63">
        <v>0</v>
      </c>
      <c r="G73" s="63">
        <v>9</v>
      </c>
      <c r="H73" s="63">
        <v>0</v>
      </c>
      <c r="I73" s="63">
        <v>7</v>
      </c>
      <c r="J73" s="63">
        <v>1</v>
      </c>
      <c r="K73" s="63">
        <v>0</v>
      </c>
      <c r="L73" s="63">
        <v>1</v>
      </c>
      <c r="M73" s="63">
        <v>1</v>
      </c>
      <c r="N73" s="63">
        <v>1</v>
      </c>
      <c r="O73" s="63">
        <v>0</v>
      </c>
      <c r="P73" s="63">
        <v>2</v>
      </c>
      <c r="Q73" s="63">
        <v>0</v>
      </c>
      <c r="R73" s="25">
        <v>0</v>
      </c>
      <c r="S73" s="25">
        <v>7</v>
      </c>
      <c r="T73" s="25">
        <v>1</v>
      </c>
      <c r="U73" s="25">
        <v>0</v>
      </c>
      <c r="V73" s="25">
        <v>1</v>
      </c>
      <c r="W73" s="25">
        <v>0</v>
      </c>
      <c r="X73" s="25">
        <v>0</v>
      </c>
      <c r="Y73" s="25">
        <v>6</v>
      </c>
      <c r="Z73" s="25">
        <v>0</v>
      </c>
      <c r="AA73" s="25">
        <v>0</v>
      </c>
      <c r="AB73" s="26" t="s">
        <v>165</v>
      </c>
      <c r="AC73" s="24" t="s">
        <v>16</v>
      </c>
      <c r="AD73" s="23" t="s">
        <v>30</v>
      </c>
      <c r="AE73" s="24">
        <v>1863.6</v>
      </c>
      <c r="AF73" s="24">
        <v>1938.1</v>
      </c>
      <c r="AG73" s="24">
        <v>1948.2</v>
      </c>
      <c r="AH73" s="24">
        <v>1948.2</v>
      </c>
      <c r="AI73" s="24">
        <v>1948.2</v>
      </c>
      <c r="AJ73" s="24">
        <v>1948.2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0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1</v>
      </c>
      <c r="W74" s="25">
        <v>0</v>
      </c>
      <c r="X74" s="25">
        <v>0</v>
      </c>
      <c r="Y74" s="25">
        <v>6</v>
      </c>
      <c r="Z74" s="25">
        <v>0</v>
      </c>
      <c r="AA74" s="25">
        <v>1</v>
      </c>
      <c r="AB74" s="27" t="s">
        <v>95</v>
      </c>
      <c r="AC74" s="23" t="s">
        <v>17</v>
      </c>
      <c r="AD74" s="23" t="s">
        <v>30</v>
      </c>
      <c r="AE74" s="23">
        <v>80</v>
      </c>
      <c r="AF74" s="23">
        <v>80</v>
      </c>
      <c r="AG74" s="23">
        <v>80</v>
      </c>
      <c r="AH74" s="23">
        <v>80</v>
      </c>
      <c r="AI74" s="23">
        <v>80</v>
      </c>
      <c r="AJ74" s="23">
        <v>80</v>
      </c>
      <c r="AK74" s="23">
        <v>80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78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0</v>
      </c>
      <c r="S75" s="25">
        <v>7</v>
      </c>
      <c r="T75" s="25">
        <v>1</v>
      </c>
      <c r="U75" s="25">
        <v>0</v>
      </c>
      <c r="V75" s="25">
        <v>1</v>
      </c>
      <c r="W75" s="25">
        <v>0</v>
      </c>
      <c r="X75" s="25">
        <v>0</v>
      </c>
      <c r="Y75" s="25">
        <v>6</v>
      </c>
      <c r="Z75" s="25">
        <v>0</v>
      </c>
      <c r="AA75" s="25">
        <v>2</v>
      </c>
      <c r="AB75" s="27" t="s">
        <v>96</v>
      </c>
      <c r="AC75" s="23" t="s">
        <v>16</v>
      </c>
      <c r="AD75" s="23" t="s">
        <v>30</v>
      </c>
      <c r="AE75" s="23">
        <v>1756.7</v>
      </c>
      <c r="AF75" s="23" t="s">
        <v>30</v>
      </c>
      <c r="AG75" s="23" t="s">
        <v>30</v>
      </c>
      <c r="AH75" s="23" t="s">
        <v>30</v>
      </c>
      <c r="AI75" s="23" t="s">
        <v>30</v>
      </c>
      <c r="AJ75" s="23" t="s">
        <v>30</v>
      </c>
      <c r="AK75" s="23">
        <v>1756.7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57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0</v>
      </c>
      <c r="S76" s="25">
        <v>7</v>
      </c>
      <c r="T76" s="25">
        <v>1</v>
      </c>
      <c r="U76" s="25">
        <v>0</v>
      </c>
      <c r="V76" s="25">
        <v>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6" t="s">
        <v>130</v>
      </c>
      <c r="AC76" s="24" t="s">
        <v>16</v>
      </c>
      <c r="AD76" s="23" t="s">
        <v>30</v>
      </c>
      <c r="AE76" s="24">
        <f aca="true" t="shared" si="2" ref="AE76:AJ76">SUM(AE78)</f>
        <v>11602.9</v>
      </c>
      <c r="AF76" s="24">
        <f t="shared" si="2"/>
        <v>12067</v>
      </c>
      <c r="AG76" s="24">
        <f t="shared" si="2"/>
        <v>12549.7</v>
      </c>
      <c r="AH76" s="24">
        <f t="shared" si="2"/>
        <v>12549.7</v>
      </c>
      <c r="AI76" s="24">
        <f t="shared" si="2"/>
        <v>12549.7</v>
      </c>
      <c r="AJ76" s="24">
        <f t="shared" si="2"/>
        <v>12549.7</v>
      </c>
      <c r="AK76" s="24" t="s">
        <v>30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63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v>0</v>
      </c>
      <c r="S77" s="25">
        <v>7</v>
      </c>
      <c r="T77" s="25">
        <v>1</v>
      </c>
      <c r="U77" s="25">
        <v>0</v>
      </c>
      <c r="V77" s="25">
        <v>2</v>
      </c>
      <c r="W77" s="25">
        <v>0</v>
      </c>
      <c r="X77" s="25">
        <v>0</v>
      </c>
      <c r="Y77" s="25">
        <v>0</v>
      </c>
      <c r="Z77" s="25">
        <v>0</v>
      </c>
      <c r="AA77" s="25">
        <v>1</v>
      </c>
      <c r="AB77" s="27" t="s">
        <v>40</v>
      </c>
      <c r="AC77" s="23" t="s">
        <v>17</v>
      </c>
      <c r="AD77" s="29">
        <v>100</v>
      </c>
      <c r="AE77" s="29">
        <v>100</v>
      </c>
      <c r="AF77" s="29">
        <v>100</v>
      </c>
      <c r="AG77" s="29">
        <v>100</v>
      </c>
      <c r="AH77" s="29">
        <v>100</v>
      </c>
      <c r="AI77" s="29">
        <v>100</v>
      </c>
      <c r="AJ77" s="29">
        <v>100</v>
      </c>
      <c r="AK77" s="29">
        <v>100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57" customHeight="1">
      <c r="A78" s="63">
        <v>6</v>
      </c>
      <c r="B78" s="63">
        <v>0</v>
      </c>
      <c r="C78" s="63">
        <v>0</v>
      </c>
      <c r="D78" s="63">
        <v>0</v>
      </c>
      <c r="E78" s="63">
        <v>4</v>
      </c>
      <c r="F78" s="63">
        <v>0</v>
      </c>
      <c r="G78" s="63">
        <v>9</v>
      </c>
      <c r="H78" s="63">
        <v>0</v>
      </c>
      <c r="I78" s="63">
        <v>7</v>
      </c>
      <c r="J78" s="63">
        <v>1</v>
      </c>
      <c r="K78" s="63">
        <v>0</v>
      </c>
      <c r="L78" s="63">
        <v>2</v>
      </c>
      <c r="M78" s="63">
        <v>1</v>
      </c>
      <c r="N78" s="63">
        <v>0</v>
      </c>
      <c r="O78" s="63">
        <v>5</v>
      </c>
      <c r="P78" s="63">
        <v>2</v>
      </c>
      <c r="Q78" s="63">
        <v>0</v>
      </c>
      <c r="R78" s="25">
        <v>0</v>
      </c>
      <c r="S78" s="25">
        <v>7</v>
      </c>
      <c r="T78" s="25">
        <v>1</v>
      </c>
      <c r="U78" s="25">
        <v>0</v>
      </c>
      <c r="V78" s="25">
        <v>2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6" t="s">
        <v>166</v>
      </c>
      <c r="AC78" s="24" t="s">
        <v>16</v>
      </c>
      <c r="AD78" s="23" t="s">
        <v>30</v>
      </c>
      <c r="AE78" s="65">
        <v>11602.9</v>
      </c>
      <c r="AF78" s="65">
        <v>12067</v>
      </c>
      <c r="AG78" s="65">
        <v>12549.7</v>
      </c>
      <c r="AH78" s="65">
        <v>12549.7</v>
      </c>
      <c r="AI78" s="65">
        <v>12549.7</v>
      </c>
      <c r="AJ78" s="65">
        <v>12549.7</v>
      </c>
      <c r="AK78" s="24" t="s">
        <v>30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28" customFormat="1" ht="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>
        <v>0</v>
      </c>
      <c r="S79" s="3">
        <v>7</v>
      </c>
      <c r="T79" s="3">
        <v>1</v>
      </c>
      <c r="U79" s="3">
        <v>0</v>
      </c>
      <c r="V79" s="3">
        <v>2</v>
      </c>
      <c r="W79" s="3">
        <v>0</v>
      </c>
      <c r="X79" s="3">
        <v>0</v>
      </c>
      <c r="Y79" s="3">
        <v>1</v>
      </c>
      <c r="Z79" s="3">
        <v>0</v>
      </c>
      <c r="AA79" s="3">
        <v>1</v>
      </c>
      <c r="AB79" s="27" t="s">
        <v>97</v>
      </c>
      <c r="AC79" s="23" t="s">
        <v>38</v>
      </c>
      <c r="AD79" s="23">
        <v>187.8</v>
      </c>
      <c r="AE79" s="29">
        <v>187.8</v>
      </c>
      <c r="AF79" s="29">
        <v>187.8</v>
      </c>
      <c r="AG79" s="29">
        <v>187.8</v>
      </c>
      <c r="AH79" s="29">
        <v>187.8</v>
      </c>
      <c r="AI79" s="29">
        <v>187.8</v>
      </c>
      <c r="AJ79" s="29">
        <v>187.8</v>
      </c>
      <c r="AK79" s="23">
        <v>187.8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28" customFormat="1" ht="56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>
        <v>0</v>
      </c>
      <c r="S80" s="3">
        <v>7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2</v>
      </c>
      <c r="Z80" s="3">
        <v>0</v>
      </c>
      <c r="AA80" s="3">
        <v>0</v>
      </c>
      <c r="AB80" s="27" t="s">
        <v>98</v>
      </c>
      <c r="AC80" s="23" t="s">
        <v>54</v>
      </c>
      <c r="AD80" s="23" t="s">
        <v>30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28" customFormat="1" ht="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>
        <v>0</v>
      </c>
      <c r="S81" s="3">
        <v>7</v>
      </c>
      <c r="T81" s="3">
        <v>1</v>
      </c>
      <c r="U81" s="3">
        <v>0</v>
      </c>
      <c r="V81" s="3">
        <v>2</v>
      </c>
      <c r="W81" s="3">
        <v>0</v>
      </c>
      <c r="X81" s="3">
        <v>0</v>
      </c>
      <c r="Y81" s="3">
        <v>2</v>
      </c>
      <c r="Z81" s="3">
        <v>0</v>
      </c>
      <c r="AA81" s="3">
        <v>1</v>
      </c>
      <c r="AB81" s="27" t="s">
        <v>57</v>
      </c>
      <c r="AC81" s="23" t="s">
        <v>18</v>
      </c>
      <c r="AD81" s="23" t="s">
        <v>30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1" customFormat="1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58">
        <v>0</v>
      </c>
      <c r="S82" s="58">
        <v>7</v>
      </c>
      <c r="T82" s="58">
        <v>2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19" t="s">
        <v>41</v>
      </c>
      <c r="AC82" s="20" t="s">
        <v>16</v>
      </c>
      <c r="AD82" s="44" t="s">
        <v>30</v>
      </c>
      <c r="AE82" s="67">
        <f>SUM(AE96+AE91+AE89+AE85)</f>
        <v>19637.6</v>
      </c>
      <c r="AF82" s="44">
        <v>19787</v>
      </c>
      <c r="AG82" s="44">
        <v>19869.4</v>
      </c>
      <c r="AH82" s="44">
        <v>19869.4</v>
      </c>
      <c r="AI82" s="44">
        <v>19869.4</v>
      </c>
      <c r="AJ82" s="44">
        <v>19869.4</v>
      </c>
      <c r="AK82" s="20" t="s">
        <v>30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" customFormat="1" ht="77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26" t="s">
        <v>131</v>
      </c>
      <c r="AC83" s="24" t="s">
        <v>19</v>
      </c>
      <c r="AD83" s="23" t="s">
        <v>30</v>
      </c>
      <c r="AE83" s="24">
        <f aca="true" t="shared" si="3" ref="AE83:AJ83">SUM(AE85+AE89)</f>
        <v>19637.6</v>
      </c>
      <c r="AF83" s="24">
        <f t="shared" si="3"/>
        <v>19787</v>
      </c>
      <c r="AG83" s="24">
        <f t="shared" si="3"/>
        <v>19869.4</v>
      </c>
      <c r="AH83" s="24">
        <f t="shared" si="3"/>
        <v>19869.4</v>
      </c>
      <c r="AI83" s="24">
        <f t="shared" si="3"/>
        <v>19869.4</v>
      </c>
      <c r="AJ83" s="24">
        <f t="shared" si="3"/>
        <v>19869.4</v>
      </c>
      <c r="AK83" s="24" t="s">
        <v>30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3" t="s">
        <v>55</v>
      </c>
      <c r="AC84" s="23" t="s">
        <v>17</v>
      </c>
      <c r="AD84" s="23">
        <v>20</v>
      </c>
      <c r="AE84" s="23">
        <v>20</v>
      </c>
      <c r="AF84" s="23">
        <v>20</v>
      </c>
      <c r="AG84" s="23">
        <v>20</v>
      </c>
      <c r="AH84" s="23">
        <v>20</v>
      </c>
      <c r="AI84" s="23">
        <v>20</v>
      </c>
      <c r="AJ84" s="23">
        <v>20</v>
      </c>
      <c r="AK84" s="23">
        <v>20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28" customFormat="1" ht="69" customHeight="1">
      <c r="A85" s="63">
        <v>6</v>
      </c>
      <c r="B85" s="63">
        <v>0</v>
      </c>
      <c r="C85" s="63">
        <v>0</v>
      </c>
      <c r="D85" s="63">
        <v>0</v>
      </c>
      <c r="E85" s="63">
        <v>4</v>
      </c>
      <c r="F85" s="63">
        <v>0</v>
      </c>
      <c r="G85" s="63">
        <v>8</v>
      </c>
      <c r="H85" s="63">
        <v>0</v>
      </c>
      <c r="I85" s="63">
        <v>7</v>
      </c>
      <c r="J85" s="63">
        <v>2</v>
      </c>
      <c r="K85" s="63">
        <v>0</v>
      </c>
      <c r="L85" s="63">
        <v>1</v>
      </c>
      <c r="M85" s="63" t="s">
        <v>160</v>
      </c>
      <c r="N85" s="63">
        <v>0</v>
      </c>
      <c r="O85" s="63">
        <v>3</v>
      </c>
      <c r="P85" s="63">
        <v>0</v>
      </c>
      <c r="Q85" s="63" t="s">
        <v>159</v>
      </c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6" t="s">
        <v>132</v>
      </c>
      <c r="AC85" s="24" t="s">
        <v>16</v>
      </c>
      <c r="AD85" s="24" t="s">
        <v>30</v>
      </c>
      <c r="AE85" s="65">
        <v>3927.5</v>
      </c>
      <c r="AF85" s="65">
        <v>2675.4</v>
      </c>
      <c r="AG85" s="65">
        <v>2875.4</v>
      </c>
      <c r="AH85" s="65">
        <v>2875.4</v>
      </c>
      <c r="AI85" s="65">
        <v>2875.4</v>
      </c>
      <c r="AJ85" s="65">
        <v>2875.4</v>
      </c>
      <c r="AK85" s="65" t="s">
        <v>30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7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1</v>
      </c>
      <c r="Z86" s="25">
        <v>0</v>
      </c>
      <c r="AA86" s="25">
        <v>1</v>
      </c>
      <c r="AB86" s="27" t="s">
        <v>99</v>
      </c>
      <c r="AC86" s="23" t="s">
        <v>31</v>
      </c>
      <c r="AD86" s="23" t="s">
        <v>30</v>
      </c>
      <c r="AE86" s="23">
        <v>12</v>
      </c>
      <c r="AF86" s="23">
        <v>12</v>
      </c>
      <c r="AG86" s="23">
        <v>12</v>
      </c>
      <c r="AH86" s="23">
        <v>12</v>
      </c>
      <c r="AI86" s="23">
        <v>12</v>
      </c>
      <c r="AJ86" s="23">
        <v>12</v>
      </c>
      <c r="AK86" s="23">
        <v>12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28" customFormat="1" ht="6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0</v>
      </c>
      <c r="S87" s="25">
        <v>7</v>
      </c>
      <c r="T87" s="25">
        <v>2</v>
      </c>
      <c r="U87" s="25">
        <v>0</v>
      </c>
      <c r="V87" s="25">
        <v>1</v>
      </c>
      <c r="W87" s="25">
        <v>0</v>
      </c>
      <c r="X87" s="25">
        <v>0</v>
      </c>
      <c r="Y87" s="25">
        <v>2</v>
      </c>
      <c r="Z87" s="25">
        <v>0</v>
      </c>
      <c r="AA87" s="25">
        <v>0</v>
      </c>
      <c r="AB87" s="27" t="s">
        <v>100</v>
      </c>
      <c r="AC87" s="23" t="s">
        <v>54</v>
      </c>
      <c r="AD87" s="23" t="s">
        <v>30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28" customFormat="1" ht="33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0</v>
      </c>
      <c r="S88" s="25">
        <v>7</v>
      </c>
      <c r="T88" s="25">
        <v>2</v>
      </c>
      <c r="U88" s="25">
        <v>0</v>
      </c>
      <c r="V88" s="25">
        <v>1</v>
      </c>
      <c r="W88" s="25">
        <v>0</v>
      </c>
      <c r="X88" s="25">
        <v>0</v>
      </c>
      <c r="Y88" s="25">
        <v>2</v>
      </c>
      <c r="Z88" s="25">
        <v>0</v>
      </c>
      <c r="AA88" s="25">
        <v>1</v>
      </c>
      <c r="AB88" s="27" t="s">
        <v>56</v>
      </c>
      <c r="AC88" s="23" t="s">
        <v>18</v>
      </c>
      <c r="AD88" s="23" t="s">
        <v>30</v>
      </c>
      <c r="AE88" s="23">
        <v>12</v>
      </c>
      <c r="AF88" s="23">
        <v>12</v>
      </c>
      <c r="AG88" s="23">
        <v>12</v>
      </c>
      <c r="AH88" s="23">
        <v>12</v>
      </c>
      <c r="AI88" s="23">
        <v>12</v>
      </c>
      <c r="AJ88" s="23">
        <v>12</v>
      </c>
      <c r="AK88" s="23">
        <v>12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28" customFormat="1" ht="66" customHeight="1">
      <c r="A89" s="63">
        <v>6</v>
      </c>
      <c r="B89" s="63">
        <v>0</v>
      </c>
      <c r="C89" s="63">
        <v>0</v>
      </c>
      <c r="D89" s="63">
        <v>0</v>
      </c>
      <c r="E89" s="63">
        <v>4</v>
      </c>
      <c r="F89" s="63">
        <v>0</v>
      </c>
      <c r="G89" s="63">
        <v>8</v>
      </c>
      <c r="H89" s="63">
        <v>0</v>
      </c>
      <c r="I89" s="63">
        <v>7</v>
      </c>
      <c r="J89" s="63">
        <v>2</v>
      </c>
      <c r="K89" s="63">
        <v>0</v>
      </c>
      <c r="L89" s="63">
        <v>1</v>
      </c>
      <c r="M89" s="63">
        <v>1</v>
      </c>
      <c r="N89" s="63">
        <v>0</v>
      </c>
      <c r="O89" s="63">
        <v>3</v>
      </c>
      <c r="P89" s="63">
        <v>0</v>
      </c>
      <c r="Q89" s="63">
        <v>0</v>
      </c>
      <c r="R89" s="25">
        <v>0</v>
      </c>
      <c r="S89" s="25">
        <v>7</v>
      </c>
      <c r="T89" s="25">
        <v>2</v>
      </c>
      <c r="U89" s="25">
        <v>0</v>
      </c>
      <c r="V89" s="25">
        <v>1</v>
      </c>
      <c r="W89" s="25">
        <v>0</v>
      </c>
      <c r="X89" s="25">
        <v>0</v>
      </c>
      <c r="Y89" s="25">
        <v>3</v>
      </c>
      <c r="Z89" s="25">
        <v>0</v>
      </c>
      <c r="AA89" s="25">
        <v>0</v>
      </c>
      <c r="AB89" s="26" t="s">
        <v>167</v>
      </c>
      <c r="AC89" s="24" t="s">
        <v>16</v>
      </c>
      <c r="AD89" s="24" t="s">
        <v>30</v>
      </c>
      <c r="AE89" s="24">
        <v>15710.1</v>
      </c>
      <c r="AF89" s="24">
        <v>17111.6</v>
      </c>
      <c r="AG89" s="24">
        <v>16994</v>
      </c>
      <c r="AH89" s="24">
        <v>16994</v>
      </c>
      <c r="AI89" s="24">
        <v>16994</v>
      </c>
      <c r="AJ89" s="24">
        <v>16994</v>
      </c>
      <c r="AK89" s="24" t="s">
        <v>30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5" customFormat="1" ht="28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">
        <v>0</v>
      </c>
      <c r="S90" s="3">
        <v>7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27" t="s">
        <v>101</v>
      </c>
      <c r="AC90" s="24" t="s">
        <v>17</v>
      </c>
      <c r="AD90" s="23" t="s">
        <v>30</v>
      </c>
      <c r="AE90" s="23">
        <v>100</v>
      </c>
      <c r="AF90" s="23">
        <v>100</v>
      </c>
      <c r="AG90" s="23">
        <v>100</v>
      </c>
      <c r="AH90" s="23">
        <v>100</v>
      </c>
      <c r="AI90" s="23">
        <v>100</v>
      </c>
      <c r="AJ90" s="23">
        <v>100</v>
      </c>
      <c r="AK90" s="23">
        <v>100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4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26" t="s">
        <v>44</v>
      </c>
      <c r="AC91" s="24" t="s">
        <v>16</v>
      </c>
      <c r="AD91" s="24" t="s">
        <v>30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5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27" t="s">
        <v>139</v>
      </c>
      <c r="AC92" s="23" t="s">
        <v>31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27" t="s">
        <v>102</v>
      </c>
      <c r="AC93" s="23" t="s">
        <v>31</v>
      </c>
      <c r="AD93" s="23">
        <v>19</v>
      </c>
      <c r="AE93" s="23">
        <v>19</v>
      </c>
      <c r="AF93" s="23">
        <v>19</v>
      </c>
      <c r="AG93" s="23">
        <v>19</v>
      </c>
      <c r="AH93" s="23">
        <v>19</v>
      </c>
      <c r="AI93" s="23">
        <v>19</v>
      </c>
      <c r="AJ93" s="23">
        <v>19</v>
      </c>
      <c r="AK93" s="23">
        <v>19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67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27" t="s">
        <v>42</v>
      </c>
      <c r="AC94" s="23" t="s">
        <v>47</v>
      </c>
      <c r="AD94" s="23" t="s">
        <v>30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67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27" t="s">
        <v>43</v>
      </c>
      <c r="AC95" s="23" t="s">
        <v>31</v>
      </c>
      <c r="AD95" s="23" t="s">
        <v>30</v>
      </c>
      <c r="AE95" s="23">
        <v>4</v>
      </c>
      <c r="AF95" s="23">
        <v>4</v>
      </c>
      <c r="AG95" s="23">
        <v>4</v>
      </c>
      <c r="AH95" s="23">
        <v>4</v>
      </c>
      <c r="AI95" s="23">
        <v>4</v>
      </c>
      <c r="AJ95" s="23">
        <v>4</v>
      </c>
      <c r="AK95" s="23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26" t="s">
        <v>103</v>
      </c>
      <c r="AC96" s="24" t="s">
        <v>16</v>
      </c>
      <c r="AD96" s="24" t="s">
        <v>30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27" t="s">
        <v>127</v>
      </c>
      <c r="AC97" s="23" t="s">
        <v>31</v>
      </c>
      <c r="AD97" s="23" t="s">
        <v>30</v>
      </c>
      <c r="AE97" s="23">
        <v>5</v>
      </c>
      <c r="AF97" s="23">
        <v>5</v>
      </c>
      <c r="AG97" s="23">
        <v>5</v>
      </c>
      <c r="AH97" s="23">
        <v>5</v>
      </c>
      <c r="AI97" s="23">
        <v>5</v>
      </c>
      <c r="AJ97" s="23">
        <v>5</v>
      </c>
      <c r="AK97" s="23">
        <v>5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0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27" t="s">
        <v>45</v>
      </c>
      <c r="AC98" s="23" t="s">
        <v>47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9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>
        <v>7</v>
      </c>
      <c r="T99" s="3">
        <v>2</v>
      </c>
      <c r="U99" s="3">
        <v>0</v>
      </c>
      <c r="V99" s="3">
        <v>3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27" t="s">
        <v>58</v>
      </c>
      <c r="AC99" s="23" t="s">
        <v>31</v>
      </c>
      <c r="AD99" s="23" t="s">
        <v>30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4</v>
      </c>
      <c r="AK99" s="23">
        <v>4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5" customFormat="1" ht="7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0</v>
      </c>
      <c r="S100" s="3">
        <v>7</v>
      </c>
      <c r="T100" s="3">
        <v>2</v>
      </c>
      <c r="U100" s="3">
        <v>0</v>
      </c>
      <c r="V100" s="3">
        <v>3</v>
      </c>
      <c r="W100" s="3">
        <v>0</v>
      </c>
      <c r="X100" s="3">
        <v>0</v>
      </c>
      <c r="Y100" s="3">
        <v>2</v>
      </c>
      <c r="Z100" s="3">
        <v>0</v>
      </c>
      <c r="AA100" s="3">
        <v>0</v>
      </c>
      <c r="AB100" s="27" t="s">
        <v>104</v>
      </c>
      <c r="AC100" s="23" t="s">
        <v>47</v>
      </c>
      <c r="AD100" s="23" t="s">
        <v>30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5" customFormat="1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>
        <v>7</v>
      </c>
      <c r="T101" s="3">
        <v>2</v>
      </c>
      <c r="U101" s="3">
        <v>0</v>
      </c>
      <c r="V101" s="3">
        <v>3</v>
      </c>
      <c r="W101" s="3">
        <v>0</v>
      </c>
      <c r="X101" s="3">
        <v>0</v>
      </c>
      <c r="Y101" s="3">
        <v>2</v>
      </c>
      <c r="Z101" s="3">
        <v>0</v>
      </c>
      <c r="AA101" s="3">
        <v>1</v>
      </c>
      <c r="AB101" s="49" t="s">
        <v>46</v>
      </c>
      <c r="AC101" s="23" t="s">
        <v>18</v>
      </c>
      <c r="AD101" s="23" t="s">
        <v>30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27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8">
        <v>0</v>
      </c>
      <c r="S102" s="58">
        <v>7</v>
      </c>
      <c r="T102" s="58">
        <v>3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19" t="s">
        <v>133</v>
      </c>
      <c r="AC102" s="20" t="s">
        <v>16</v>
      </c>
      <c r="AD102" s="20" t="s">
        <v>30</v>
      </c>
      <c r="AE102" s="20">
        <f>SUM(AE103+AE128)</f>
        <v>2507.7999999999997</v>
      </c>
      <c r="AF102" s="20">
        <f>SUM(AF103+AF128)</f>
        <v>2598.8999999999996</v>
      </c>
      <c r="AG102" s="20">
        <f>SUM(AG103+AG128)</f>
        <v>2537.1</v>
      </c>
      <c r="AH102" s="20">
        <v>2569.2</v>
      </c>
      <c r="AI102" s="20">
        <v>2569.2</v>
      </c>
      <c r="AJ102" s="20">
        <v>2569.2</v>
      </c>
      <c r="AK102" s="20" t="s">
        <v>30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28" customFormat="1" ht="4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6" t="s">
        <v>109</v>
      </c>
      <c r="AC103" s="24" t="s">
        <v>16</v>
      </c>
      <c r="AD103" s="24" t="s">
        <v>30</v>
      </c>
      <c r="AE103" s="24">
        <f>SUM(AE109+AE112)</f>
        <v>2485.6</v>
      </c>
      <c r="AF103" s="24">
        <f>SUM(AF109+AF112)</f>
        <v>2576.7</v>
      </c>
      <c r="AG103" s="24">
        <f>SUM(AG109+AG112)</f>
        <v>2514.9</v>
      </c>
      <c r="AH103" s="24">
        <v>2547</v>
      </c>
      <c r="AI103" s="24">
        <v>2547</v>
      </c>
      <c r="AJ103" s="24">
        <v>2547</v>
      </c>
      <c r="AK103" s="24" t="s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7" t="s">
        <v>62</v>
      </c>
      <c r="AC104" s="23" t="s">
        <v>17</v>
      </c>
      <c r="AD104" s="23" t="s">
        <v>30</v>
      </c>
      <c r="AE104" s="23">
        <v>100</v>
      </c>
      <c r="AF104" s="23">
        <v>100</v>
      </c>
      <c r="AG104" s="23">
        <v>100</v>
      </c>
      <c r="AH104" s="23">
        <v>100</v>
      </c>
      <c r="AI104" s="23">
        <v>100</v>
      </c>
      <c r="AJ104" s="23">
        <v>100</v>
      </c>
      <c r="AK104" s="23">
        <v>100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33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1</v>
      </c>
      <c r="Z105" s="25">
        <v>0</v>
      </c>
      <c r="AA105" s="25">
        <v>0</v>
      </c>
      <c r="AB105" s="27" t="s">
        <v>105</v>
      </c>
      <c r="AC105" s="23" t="s">
        <v>54</v>
      </c>
      <c r="AD105" s="23" t="s">
        <v>30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1</v>
      </c>
      <c r="Z106" s="25">
        <v>0</v>
      </c>
      <c r="AA106" s="25">
        <v>1</v>
      </c>
      <c r="AB106" s="27" t="s">
        <v>63</v>
      </c>
      <c r="AC106" s="23" t="s">
        <v>17</v>
      </c>
      <c r="AD106" s="23" t="s">
        <v>30</v>
      </c>
      <c r="AE106" s="23">
        <v>55</v>
      </c>
      <c r="AF106" s="23">
        <v>50</v>
      </c>
      <c r="AG106" s="23">
        <v>45</v>
      </c>
      <c r="AH106" s="23">
        <v>45</v>
      </c>
      <c r="AI106" s="23">
        <v>45</v>
      </c>
      <c r="AJ106" s="23">
        <v>45</v>
      </c>
      <c r="AK106" s="23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7" t="s">
        <v>106</v>
      </c>
      <c r="AC107" s="23" t="s">
        <v>54</v>
      </c>
      <c r="AD107" s="23" t="s">
        <v>30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2</v>
      </c>
      <c r="Z108" s="25">
        <v>0</v>
      </c>
      <c r="AA108" s="25">
        <v>1</v>
      </c>
      <c r="AB108" s="27" t="s">
        <v>64</v>
      </c>
      <c r="AC108" s="23" t="s">
        <v>17</v>
      </c>
      <c r="AD108" s="23" t="s">
        <v>30</v>
      </c>
      <c r="AE108" s="23">
        <v>100</v>
      </c>
      <c r="AF108" s="23">
        <v>100</v>
      </c>
      <c r="AG108" s="23">
        <v>100</v>
      </c>
      <c r="AH108" s="23">
        <v>100</v>
      </c>
      <c r="AI108" s="23">
        <v>100</v>
      </c>
      <c r="AJ108" s="23">
        <v>100</v>
      </c>
      <c r="AK108" s="23">
        <v>100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6.7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>
        <v>1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0</v>
      </c>
      <c r="AA109" s="25">
        <v>0</v>
      </c>
      <c r="AB109" s="26" t="s">
        <v>168</v>
      </c>
      <c r="AC109" s="24" t="s">
        <v>16</v>
      </c>
      <c r="AD109" s="24" t="s">
        <v>30</v>
      </c>
      <c r="AE109" s="24">
        <v>2040.1</v>
      </c>
      <c r="AF109" s="24">
        <v>2040.1</v>
      </c>
      <c r="AG109" s="24">
        <v>2037.6</v>
      </c>
      <c r="AH109" s="24">
        <v>2037.6</v>
      </c>
      <c r="AI109" s="24">
        <v>2037.6</v>
      </c>
      <c r="AJ109" s="24">
        <v>2037.6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3</v>
      </c>
      <c r="Z110" s="25">
        <v>0</v>
      </c>
      <c r="AA110" s="25">
        <v>1</v>
      </c>
      <c r="AB110" s="27" t="s">
        <v>67</v>
      </c>
      <c r="AC110" s="23" t="s">
        <v>17</v>
      </c>
      <c r="AD110" s="23" t="s">
        <v>30</v>
      </c>
      <c r="AE110" s="23">
        <v>80</v>
      </c>
      <c r="AF110" s="23">
        <v>80</v>
      </c>
      <c r="AG110" s="23">
        <v>80</v>
      </c>
      <c r="AH110" s="23">
        <v>80</v>
      </c>
      <c r="AI110" s="23">
        <v>80</v>
      </c>
      <c r="AJ110" s="23">
        <v>80</v>
      </c>
      <c r="AK110" s="23">
        <v>80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83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3</v>
      </c>
      <c r="Z111" s="25">
        <v>0</v>
      </c>
      <c r="AA111" s="25">
        <v>2</v>
      </c>
      <c r="AB111" s="27" t="s">
        <v>107</v>
      </c>
      <c r="AC111" s="23" t="s">
        <v>16</v>
      </c>
      <c r="AD111" s="23" t="s">
        <v>30</v>
      </c>
      <c r="AE111" s="23">
        <v>1879.6</v>
      </c>
      <c r="AF111" s="24" t="s">
        <v>30</v>
      </c>
      <c r="AG111" s="24" t="s">
        <v>30</v>
      </c>
      <c r="AH111" s="24" t="s">
        <v>30</v>
      </c>
      <c r="AI111" s="24" t="s">
        <v>30</v>
      </c>
      <c r="AJ111" s="24" t="s">
        <v>30</v>
      </c>
      <c r="AK111" s="23">
        <v>1879.6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28" customFormat="1" ht="62.25" customHeight="1">
      <c r="A112" s="63">
        <v>6</v>
      </c>
      <c r="B112" s="63">
        <v>0</v>
      </c>
      <c r="C112" s="63">
        <v>0</v>
      </c>
      <c r="D112" s="63">
        <v>0</v>
      </c>
      <c r="E112" s="63">
        <v>4</v>
      </c>
      <c r="F112" s="63">
        <v>0</v>
      </c>
      <c r="G112" s="63">
        <v>9</v>
      </c>
      <c r="H112" s="63">
        <v>0</v>
      </c>
      <c r="I112" s="63">
        <v>7</v>
      </c>
      <c r="J112" s="63">
        <v>3</v>
      </c>
      <c r="K112" s="63" t="s">
        <v>161</v>
      </c>
      <c r="L112" s="63">
        <v>3</v>
      </c>
      <c r="M112" s="63" t="s">
        <v>160</v>
      </c>
      <c r="N112" s="63">
        <v>1</v>
      </c>
      <c r="O112" s="63">
        <v>0</v>
      </c>
      <c r="P112" s="63">
        <v>9</v>
      </c>
      <c r="Q112" s="63">
        <v>0</v>
      </c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0</v>
      </c>
      <c r="AB112" s="26" t="s">
        <v>169</v>
      </c>
      <c r="AC112" s="24" t="s">
        <v>16</v>
      </c>
      <c r="AD112" s="24" t="s">
        <v>30</v>
      </c>
      <c r="AE112" s="24">
        <v>445.5</v>
      </c>
      <c r="AF112" s="24">
        <v>536.6</v>
      </c>
      <c r="AG112" s="24">
        <v>477.3</v>
      </c>
      <c r="AH112" s="24">
        <v>509.4</v>
      </c>
      <c r="AI112" s="24">
        <v>509.4</v>
      </c>
      <c r="AJ112" s="24">
        <v>509.4</v>
      </c>
      <c r="AK112" s="24" t="s">
        <v>30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s="28" customFormat="1" ht="56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1</v>
      </c>
      <c r="AB113" s="27" t="s">
        <v>68</v>
      </c>
      <c r="AC113" s="23" t="s">
        <v>31</v>
      </c>
      <c r="AD113" s="23" t="s">
        <v>30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s="28" customFormat="1" ht="7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2</v>
      </c>
      <c r="AB114" s="27" t="s">
        <v>108</v>
      </c>
      <c r="AC114" s="23" t="s">
        <v>16</v>
      </c>
      <c r="AD114" s="23" t="s">
        <v>30</v>
      </c>
      <c r="AE114" s="23">
        <v>445.5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445.5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s="57" customFormat="1" ht="22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3</v>
      </c>
      <c r="AB115" s="27" t="s">
        <v>141</v>
      </c>
      <c r="AC115" s="23" t="s">
        <v>69</v>
      </c>
      <c r="AD115" s="23" t="s">
        <v>30</v>
      </c>
      <c r="AE115" s="23">
        <v>110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110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4</v>
      </c>
      <c r="AB116" s="27" t="s">
        <v>135</v>
      </c>
      <c r="AC116" s="23" t="s">
        <v>18</v>
      </c>
      <c r="AD116" s="23" t="s">
        <v>30</v>
      </c>
      <c r="AE116" s="23">
        <v>10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49" s="57" customFormat="1" ht="4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5">
        <v>0</v>
      </c>
      <c r="S117" s="25">
        <v>7</v>
      </c>
      <c r="T117" s="25">
        <v>3</v>
      </c>
      <c r="U117" s="25">
        <v>0</v>
      </c>
      <c r="V117" s="25">
        <v>1</v>
      </c>
      <c r="W117" s="25">
        <v>0</v>
      </c>
      <c r="X117" s="25">
        <v>0</v>
      </c>
      <c r="Y117" s="25">
        <v>4</v>
      </c>
      <c r="Z117" s="25">
        <v>0</v>
      </c>
      <c r="AA117" s="25">
        <v>5</v>
      </c>
      <c r="AB117" s="27" t="s">
        <v>136</v>
      </c>
      <c r="AC117" s="23" t="s">
        <v>69</v>
      </c>
      <c r="AD117" s="23" t="s">
        <v>30</v>
      </c>
      <c r="AE117" s="23">
        <v>200</v>
      </c>
      <c r="AF117" s="23" t="s">
        <v>30</v>
      </c>
      <c r="AG117" s="23" t="s">
        <v>30</v>
      </c>
      <c r="AH117" s="23" t="s">
        <v>30</v>
      </c>
      <c r="AI117" s="23" t="s">
        <v>30</v>
      </c>
      <c r="AJ117" s="23" t="s">
        <v>30</v>
      </c>
      <c r="AK117" s="23">
        <v>200</v>
      </c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1:49" s="57" customFormat="1" ht="33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5">
        <v>0</v>
      </c>
      <c r="S118" s="25">
        <v>7</v>
      </c>
      <c r="T118" s="25">
        <v>3</v>
      </c>
      <c r="U118" s="25">
        <v>0</v>
      </c>
      <c r="V118" s="25">
        <v>1</v>
      </c>
      <c r="W118" s="25">
        <v>0</v>
      </c>
      <c r="X118" s="25">
        <v>0</v>
      </c>
      <c r="Y118" s="25">
        <v>4</v>
      </c>
      <c r="Z118" s="25">
        <v>0</v>
      </c>
      <c r="AA118" s="25">
        <v>6</v>
      </c>
      <c r="AB118" s="27" t="s">
        <v>137</v>
      </c>
      <c r="AC118" s="23" t="s">
        <v>39</v>
      </c>
      <c r="AD118" s="23" t="s">
        <v>30</v>
      </c>
      <c r="AE118" s="68">
        <v>691</v>
      </c>
      <c r="AF118" s="23" t="s">
        <v>30</v>
      </c>
      <c r="AG118" s="23" t="s">
        <v>30</v>
      </c>
      <c r="AH118" s="23" t="s">
        <v>30</v>
      </c>
      <c r="AI118" s="23" t="s">
        <v>30</v>
      </c>
      <c r="AJ118" s="23" t="s">
        <v>30</v>
      </c>
      <c r="AK118" s="68">
        <v>691</v>
      </c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57" customFormat="1" ht="22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5">
        <v>0</v>
      </c>
      <c r="S119" s="25">
        <v>7</v>
      </c>
      <c r="T119" s="25">
        <v>3</v>
      </c>
      <c r="U119" s="25">
        <v>0</v>
      </c>
      <c r="V119" s="25">
        <v>1</v>
      </c>
      <c r="W119" s="25">
        <v>0</v>
      </c>
      <c r="X119" s="25">
        <v>0</v>
      </c>
      <c r="Y119" s="25">
        <v>4</v>
      </c>
      <c r="Z119" s="25">
        <v>0</v>
      </c>
      <c r="AA119" s="25">
        <v>7</v>
      </c>
      <c r="AB119" s="27" t="s">
        <v>138</v>
      </c>
      <c r="AC119" s="23" t="s">
        <v>18</v>
      </c>
      <c r="AD119" s="23" t="s">
        <v>30</v>
      </c>
      <c r="AE119" s="23">
        <v>12</v>
      </c>
      <c r="AF119" s="23" t="s">
        <v>30</v>
      </c>
      <c r="AG119" s="23" t="s">
        <v>30</v>
      </c>
      <c r="AH119" s="23" t="s">
        <v>30</v>
      </c>
      <c r="AI119" s="23" t="s">
        <v>30</v>
      </c>
      <c r="AJ119" s="23" t="s">
        <v>30</v>
      </c>
      <c r="AK119" s="23">
        <v>12</v>
      </c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37" s="43" customFormat="1" ht="36.75" customHeight="1">
      <c r="A120" s="9"/>
      <c r="B120" s="9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6" t="s">
        <v>110</v>
      </c>
      <c r="AC120" s="24" t="s">
        <v>16</v>
      </c>
      <c r="AD120" s="24" t="s">
        <v>30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</row>
    <row r="121" spans="1:37" s="43" customFormat="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1</v>
      </c>
      <c r="AB121" s="27" t="s">
        <v>115</v>
      </c>
      <c r="AC121" s="23" t="s">
        <v>31</v>
      </c>
      <c r="AD121" s="23">
        <v>15</v>
      </c>
      <c r="AE121" s="23">
        <v>15</v>
      </c>
      <c r="AF121" s="23">
        <v>15</v>
      </c>
      <c r="AG121" s="23">
        <v>15</v>
      </c>
      <c r="AH121" s="23">
        <v>14</v>
      </c>
      <c r="AI121" s="23">
        <v>13</v>
      </c>
      <c r="AJ121" s="23">
        <v>12</v>
      </c>
      <c r="AK121" s="23">
        <v>12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2</v>
      </c>
      <c r="AB122" s="50" t="s">
        <v>116</v>
      </c>
      <c r="AC122" s="23" t="s">
        <v>81</v>
      </c>
      <c r="AD122" s="23">
        <v>7</v>
      </c>
      <c r="AE122" s="23">
        <v>6</v>
      </c>
      <c r="AF122" s="23">
        <v>6</v>
      </c>
      <c r="AG122" s="23">
        <v>5</v>
      </c>
      <c r="AH122" s="23">
        <v>5</v>
      </c>
      <c r="AI122" s="23">
        <v>4</v>
      </c>
      <c r="AJ122" s="23">
        <v>4</v>
      </c>
      <c r="AK122" s="23">
        <v>4</v>
      </c>
    </row>
    <row r="123" spans="1:37" s="43" customFormat="1" ht="4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0</v>
      </c>
      <c r="Z123" s="25">
        <v>0</v>
      </c>
      <c r="AA123" s="25">
        <v>3</v>
      </c>
      <c r="AB123" s="27" t="s">
        <v>117</v>
      </c>
      <c r="AC123" s="23" t="s">
        <v>81</v>
      </c>
      <c r="AD123" s="23">
        <v>16</v>
      </c>
      <c r="AE123" s="23">
        <v>16</v>
      </c>
      <c r="AF123" s="23">
        <v>16</v>
      </c>
      <c r="AG123" s="23">
        <v>16</v>
      </c>
      <c r="AH123" s="23">
        <v>15</v>
      </c>
      <c r="AI123" s="23">
        <v>15</v>
      </c>
      <c r="AJ123" s="23">
        <v>15</v>
      </c>
      <c r="AK123" s="23">
        <v>15</v>
      </c>
    </row>
    <row r="124" spans="1:37" s="43" customFormat="1" ht="114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47" t="s">
        <v>119</v>
      </c>
      <c r="AC124" s="35" t="s">
        <v>82</v>
      </c>
      <c r="AD124" s="23" t="s">
        <v>30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</row>
    <row r="125" spans="1:37" s="43" customFormat="1" ht="5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2</v>
      </c>
      <c r="W125" s="25">
        <v>0</v>
      </c>
      <c r="X125" s="25">
        <v>0</v>
      </c>
      <c r="Y125" s="25">
        <v>1</v>
      </c>
      <c r="Z125" s="25">
        <v>0</v>
      </c>
      <c r="AA125" s="25">
        <v>1</v>
      </c>
      <c r="AB125" s="27" t="s">
        <v>118</v>
      </c>
      <c r="AC125" s="23" t="s">
        <v>31</v>
      </c>
      <c r="AD125" s="23" t="s">
        <v>30</v>
      </c>
      <c r="AE125" s="23">
        <v>5</v>
      </c>
      <c r="AF125" s="23">
        <v>5</v>
      </c>
      <c r="AG125" s="23">
        <v>5</v>
      </c>
      <c r="AH125" s="23">
        <v>5</v>
      </c>
      <c r="AI125" s="23">
        <v>5</v>
      </c>
      <c r="AJ125" s="23">
        <v>5</v>
      </c>
      <c r="AK125" s="23">
        <v>30</v>
      </c>
    </row>
    <row r="126" spans="1:37" s="43" customFormat="1" ht="59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2</v>
      </c>
      <c r="W126" s="25">
        <v>0</v>
      </c>
      <c r="X126" s="25">
        <v>0</v>
      </c>
      <c r="Y126" s="25">
        <v>2</v>
      </c>
      <c r="Z126" s="25">
        <v>0</v>
      </c>
      <c r="AA126" s="25">
        <v>0</v>
      </c>
      <c r="AB126" s="27" t="s">
        <v>120</v>
      </c>
      <c r="AC126" s="35" t="s">
        <v>82</v>
      </c>
      <c r="AD126" s="23" t="s">
        <v>30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39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2</v>
      </c>
      <c r="W127" s="25">
        <v>0</v>
      </c>
      <c r="X127" s="25">
        <v>0</v>
      </c>
      <c r="Y127" s="25">
        <v>2</v>
      </c>
      <c r="Z127" s="25">
        <v>0</v>
      </c>
      <c r="AA127" s="25">
        <v>1</v>
      </c>
      <c r="AB127" s="27" t="s">
        <v>111</v>
      </c>
      <c r="AC127" s="51" t="s">
        <v>31</v>
      </c>
      <c r="AD127" s="23" t="s">
        <v>30</v>
      </c>
      <c r="AE127" s="23">
        <v>50</v>
      </c>
      <c r="AF127" s="23">
        <v>55</v>
      </c>
      <c r="AG127" s="23">
        <v>60</v>
      </c>
      <c r="AH127" s="23">
        <v>65</v>
      </c>
      <c r="AI127" s="23">
        <v>70</v>
      </c>
      <c r="AJ127" s="23">
        <v>75</v>
      </c>
      <c r="AK127" s="23">
        <f>SUM(AE127:AJ127)</f>
        <v>375</v>
      </c>
    </row>
    <row r="128" spans="1:37" s="43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52" t="s">
        <v>121</v>
      </c>
      <c r="AC128" s="53" t="s">
        <v>16</v>
      </c>
      <c r="AD128" s="24" t="s">
        <v>30</v>
      </c>
      <c r="AE128" s="24">
        <v>22.2</v>
      </c>
      <c r="AF128" s="24">
        <v>22.2</v>
      </c>
      <c r="AG128" s="24">
        <v>22.2</v>
      </c>
      <c r="AH128" s="24">
        <v>22.2</v>
      </c>
      <c r="AI128" s="24">
        <v>22.2</v>
      </c>
      <c r="AJ128" s="24">
        <v>22.2</v>
      </c>
      <c r="AK128" s="24" t="s">
        <v>30</v>
      </c>
    </row>
    <row r="129" spans="1:37" s="43" customFormat="1" ht="4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0</v>
      </c>
      <c r="Z129" s="25">
        <v>0</v>
      </c>
      <c r="AA129" s="25">
        <v>1</v>
      </c>
      <c r="AB129" s="47" t="s">
        <v>122</v>
      </c>
      <c r="AC129" s="51" t="s">
        <v>31</v>
      </c>
      <c r="AD129" s="23">
        <v>3</v>
      </c>
      <c r="AE129" s="23">
        <v>3</v>
      </c>
      <c r="AF129" s="23">
        <v>2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</row>
    <row r="130" spans="1:37" s="43" customFormat="1" ht="5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1</v>
      </c>
      <c r="Z130" s="25">
        <v>0</v>
      </c>
      <c r="AA130" s="25">
        <v>1</v>
      </c>
      <c r="AB130" s="27" t="s">
        <v>123</v>
      </c>
      <c r="AC130" s="54" t="s">
        <v>82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3" customFormat="1" ht="5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7" t="s">
        <v>112</v>
      </c>
      <c r="AC131" s="51" t="s">
        <v>31</v>
      </c>
      <c r="AD131" s="23" t="s">
        <v>30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</row>
    <row r="132" spans="1:37" s="64" customFormat="1" ht="51.75" customHeight="1">
      <c r="A132" s="63">
        <v>7</v>
      </c>
      <c r="B132" s="63">
        <v>0</v>
      </c>
      <c r="C132" s="63">
        <v>0</v>
      </c>
      <c r="D132" s="63">
        <v>0</v>
      </c>
      <c r="E132" s="63">
        <v>7</v>
      </c>
      <c r="F132" s="63">
        <v>0</v>
      </c>
      <c r="G132" s="63">
        <v>7</v>
      </c>
      <c r="H132" s="63">
        <v>0</v>
      </c>
      <c r="I132" s="63">
        <v>7</v>
      </c>
      <c r="J132" s="63">
        <v>3</v>
      </c>
      <c r="K132" s="63">
        <v>0</v>
      </c>
      <c r="L132" s="63">
        <v>3</v>
      </c>
      <c r="M132" s="63">
        <v>2</v>
      </c>
      <c r="N132" s="63">
        <v>1</v>
      </c>
      <c r="O132" s="63">
        <v>0</v>
      </c>
      <c r="P132" s="63">
        <v>3</v>
      </c>
      <c r="Q132" s="63" t="s">
        <v>159</v>
      </c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6" t="s">
        <v>124</v>
      </c>
      <c r="AC132" s="53" t="s">
        <v>16</v>
      </c>
      <c r="AD132" s="24" t="s">
        <v>30</v>
      </c>
      <c r="AE132" s="24">
        <v>10</v>
      </c>
      <c r="AF132" s="24">
        <v>10</v>
      </c>
      <c r="AG132" s="24">
        <v>10</v>
      </c>
      <c r="AH132" s="24">
        <v>10</v>
      </c>
      <c r="AI132" s="24">
        <v>10</v>
      </c>
      <c r="AJ132" s="24">
        <v>10</v>
      </c>
      <c r="AK132" s="24" t="s">
        <v>30</v>
      </c>
    </row>
    <row r="133" spans="1:37" s="64" customFormat="1" ht="33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>
        <v>0</v>
      </c>
      <c r="S133" s="25">
        <v>7</v>
      </c>
      <c r="T133" s="25">
        <v>3</v>
      </c>
      <c r="U133" s="25">
        <v>0</v>
      </c>
      <c r="V133" s="25">
        <v>3</v>
      </c>
      <c r="W133" s="25">
        <v>0</v>
      </c>
      <c r="X133" s="25">
        <v>0</v>
      </c>
      <c r="Y133" s="25">
        <v>2</v>
      </c>
      <c r="Z133" s="25">
        <v>0</v>
      </c>
      <c r="AA133" s="25">
        <v>1</v>
      </c>
      <c r="AB133" s="27" t="s">
        <v>113</v>
      </c>
      <c r="AC133" s="51" t="s">
        <v>31</v>
      </c>
      <c r="AD133" s="23" t="s">
        <v>30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</row>
    <row r="134" spans="1:37" s="64" customFormat="1" ht="48" customHeight="1">
      <c r="A134" s="63">
        <v>7</v>
      </c>
      <c r="B134" s="63">
        <v>0</v>
      </c>
      <c r="C134" s="63">
        <v>0</v>
      </c>
      <c r="D134" s="63">
        <v>0</v>
      </c>
      <c r="E134" s="63">
        <v>7</v>
      </c>
      <c r="F134" s="63">
        <v>0</v>
      </c>
      <c r="G134" s="63">
        <v>7</v>
      </c>
      <c r="H134" s="63">
        <v>0</v>
      </c>
      <c r="I134" s="63">
        <v>7</v>
      </c>
      <c r="J134" s="63">
        <v>3</v>
      </c>
      <c r="K134" s="63">
        <v>0</v>
      </c>
      <c r="L134" s="63">
        <v>3</v>
      </c>
      <c r="M134" s="63">
        <v>2</v>
      </c>
      <c r="N134" s="63">
        <v>1</v>
      </c>
      <c r="O134" s="63">
        <v>0</v>
      </c>
      <c r="P134" s="63">
        <v>4</v>
      </c>
      <c r="Q134" s="63" t="s">
        <v>159</v>
      </c>
      <c r="R134" s="25">
        <v>0</v>
      </c>
      <c r="S134" s="25">
        <v>7</v>
      </c>
      <c r="T134" s="25">
        <v>3</v>
      </c>
      <c r="U134" s="25">
        <v>0</v>
      </c>
      <c r="V134" s="25">
        <v>3</v>
      </c>
      <c r="W134" s="25">
        <v>0</v>
      </c>
      <c r="X134" s="25">
        <v>0</v>
      </c>
      <c r="Y134" s="25">
        <v>3</v>
      </c>
      <c r="Z134" s="25">
        <v>0</v>
      </c>
      <c r="AA134" s="25">
        <v>0</v>
      </c>
      <c r="AB134" s="26" t="s">
        <v>125</v>
      </c>
      <c r="AC134" s="53" t="s">
        <v>16</v>
      </c>
      <c r="AD134" s="24" t="s">
        <v>30</v>
      </c>
      <c r="AE134" s="24">
        <v>12.2</v>
      </c>
      <c r="AF134" s="24">
        <v>12.2</v>
      </c>
      <c r="AG134" s="24">
        <v>12.2</v>
      </c>
      <c r="AH134" s="24">
        <v>12.2</v>
      </c>
      <c r="AI134" s="24">
        <v>12.2</v>
      </c>
      <c r="AJ134" s="24">
        <v>12.2</v>
      </c>
      <c r="AK134" s="24" t="s">
        <v>30</v>
      </c>
    </row>
    <row r="135" spans="1:37" s="43" customFormat="1" ht="51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>
        <v>0</v>
      </c>
      <c r="S135" s="25">
        <v>7</v>
      </c>
      <c r="T135" s="25">
        <v>3</v>
      </c>
      <c r="U135" s="25">
        <v>0</v>
      </c>
      <c r="V135" s="25">
        <v>3</v>
      </c>
      <c r="W135" s="25">
        <v>0</v>
      </c>
      <c r="X135" s="25">
        <v>0</v>
      </c>
      <c r="Y135" s="25">
        <v>3</v>
      </c>
      <c r="Z135" s="25">
        <v>0</v>
      </c>
      <c r="AA135" s="25">
        <v>1</v>
      </c>
      <c r="AB135" s="27" t="s">
        <v>114</v>
      </c>
      <c r="AC135" s="51" t="s">
        <v>31</v>
      </c>
      <c r="AD135" s="23" t="s">
        <v>30</v>
      </c>
      <c r="AE135" s="23">
        <v>15</v>
      </c>
      <c r="AF135" s="23">
        <v>15</v>
      </c>
      <c r="AG135" s="23">
        <v>15</v>
      </c>
      <c r="AH135" s="23">
        <v>15</v>
      </c>
      <c r="AI135" s="23">
        <v>15</v>
      </c>
      <c r="AJ135" s="23">
        <v>15</v>
      </c>
      <c r="AK135" s="23">
        <v>15</v>
      </c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  <row r="162" spans="1:37" s="43" customFormat="1" ht="33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62"/>
      <c r="AF162" s="45"/>
      <c r="AG162" s="46"/>
      <c r="AH162" s="45"/>
      <c r="AI162" s="45"/>
      <c r="AJ162" s="45"/>
      <c r="AK162" s="45"/>
    </row>
    <row r="163" spans="1:37" s="43" customFormat="1" ht="33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62"/>
      <c r="AF163" s="45"/>
      <c r="AG163" s="46"/>
      <c r="AH163" s="45"/>
      <c r="AI163" s="45"/>
      <c r="AJ163" s="45"/>
      <c r="AK163" s="45"/>
    </row>
    <row r="164" spans="1:37" s="43" customFormat="1" ht="3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62"/>
      <c r="AF164" s="45"/>
      <c r="AG164" s="46"/>
      <c r="AH164" s="45"/>
      <c r="AI164" s="45"/>
      <c r="AJ164" s="45"/>
      <c r="AK164" s="45"/>
    </row>
  </sheetData>
  <sheetProtection/>
  <mergeCells count="53"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  <mergeCell ref="D19:E20"/>
    <mergeCell ref="F19:G20"/>
    <mergeCell ref="AD18:AD20"/>
    <mergeCell ref="U19:U20"/>
    <mergeCell ref="R19:S20"/>
    <mergeCell ref="W19:Y20"/>
    <mergeCell ref="T19:T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L2:AR2"/>
    <mergeCell ref="AL3:AR3"/>
    <mergeCell ref="AL4:AR4"/>
    <mergeCell ref="AL5:AR5"/>
    <mergeCell ref="AE3:AK3"/>
    <mergeCell ref="AE4:AK4"/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8:AC88 AB127:AC127 AE88:AG88 AE127:AG127 AK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2021-10-25T15:44:59Z</cp:lastPrinted>
  <dcterms:created xsi:type="dcterms:W3CDTF">2013-08-05T12:36:42Z</dcterms:created>
  <dcterms:modified xsi:type="dcterms:W3CDTF">2021-10-25T15:45:01Z</dcterms:modified>
  <cp:category/>
  <cp:version/>
  <cp:contentType/>
  <cp:contentStatus/>
</cp:coreProperties>
</file>