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1'!$A$1:$AK$158</definedName>
  </definedNames>
  <calcPr fullCalcOnLoad="1"/>
</workbook>
</file>

<file path=xl/sharedStrings.xml><?xml version="1.0" encoding="utf-8"?>
<sst xmlns="http://schemas.openxmlformats.org/spreadsheetml/2006/main" count="749" uniqueCount="195">
  <si>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</si>
  <si>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</si>
  <si>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</si>
  <si>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</si>
  <si>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</si>
  <si>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</si>
  <si>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</si>
  <si>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</si>
  <si>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</si>
  <si>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</si>
  <si>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</si>
  <si>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</si>
  <si>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</si>
  <si>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</si>
  <si>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</si>
  <si>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</si>
  <si>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</si>
  <si>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</si>
  <si>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</si>
  <si>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</si>
  <si>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</si>
  <si>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</si>
  <si>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</si>
  <si>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</si>
  <si>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</si>
  <si>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</si>
  <si>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</si>
  <si>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</si>
  <si>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</si>
  <si>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</si>
  <si>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</si>
  <si>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</si>
  <si>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</si>
  <si>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</si>
  <si>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</si>
  <si>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</si>
  <si>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</si>
  <si>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</si>
  <si>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</si>
  <si>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</si>
  <si>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</si>
  <si>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</si>
  <si>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</si>
  <si>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</si>
  <si>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</si>
  <si>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</si>
  <si>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</si>
  <si>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</si>
  <si>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</si>
  <si>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</si>
  <si>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</si>
  <si>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</si>
  <si>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</si>
  <si>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</si>
  <si>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</si>
  <si>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</si>
  <si>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</si>
  <si>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</si>
  <si>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</si>
  <si>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</si>
  <si>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"Протяженность отремонтированных автомольных дорог общего пользования местного значения "</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</si>
  <si>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</si>
  <si>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</si>
  <si>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</si>
  <si>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</si>
  <si>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</si>
  <si>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</si>
  <si>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</si>
  <si>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</si>
  <si>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</si>
  <si>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</si>
  <si>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</si>
  <si>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</si>
  <si>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</si>
  <si>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</si>
  <si>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</si>
  <si>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</si>
  <si>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</si>
  <si>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</si>
  <si>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</si>
  <si>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</si>
  <si>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</si>
  <si>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</si>
  <si>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</si>
  <si>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</si>
  <si>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</si>
  <si>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</si>
  <si>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</si>
  <si>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</si>
  <si>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</si>
  <si>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</si>
  <si>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</si>
  <si>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</si>
  <si>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</si>
  <si>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</si>
  <si>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</si>
  <si>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</si>
  <si>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</si>
  <si>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</si>
  <si>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</si>
  <si>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</si>
  <si>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</si>
  <si>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</si>
  <si>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</si>
  <si>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</si>
  <si>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</si>
  <si>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</si>
  <si>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</si>
  <si>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</si>
  <si>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</si>
  <si>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</si>
  <si>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</si>
  <si>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</si>
  <si>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</si>
  <si>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</si>
  <si>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</si>
  <si>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</si>
  <si>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</si>
  <si>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</si>
  <si>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</si>
  <si>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</si>
  <si>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</si>
  <si>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</si>
  <si>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</si>
  <si>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</si>
  <si>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</si>
  <si>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</si>
  <si>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</si>
  <si>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2 "Осуществление  государственных полномочий по содержанию автомобильных дорог общего пользования регионального значения (3 кл.)"</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</si>
  <si>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</si>
  <si>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</si>
  <si>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</si>
  <si>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</si>
  <si>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</si>
  <si>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</si>
  <si>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</si>
  <si>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</si>
  <si>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</si>
  <si>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</si>
  <si>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</si>
  <si>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</si>
  <si>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</si>
  <si>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</si>
  <si>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</si>
  <si>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</si>
  <si>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</si>
  <si>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</si>
  <si>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</si>
  <si>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</si>
  <si>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</si>
  <si>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</si>
  <si>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</si>
  <si>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</si>
  <si>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</si>
  <si>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</si>
  <si>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</si>
  <si>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</si>
  <si>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</si>
  <si>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</si>
  <si>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</si>
  <si>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</si>
  <si>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</si>
  <si>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</si>
  <si>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</si>
  <si>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</si>
  <si>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</si>
  <si>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</si>
  <si>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</si>
  <si>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</si>
  <si>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</si>
  <si>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</si>
  <si>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</si>
  <si>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</si>
  <si>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10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</si>
  <si>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11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</si>
  <si>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12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</si>
  <si>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</si>
  <si>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16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</si>
  <si>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2021 год</t>
  </si>
  <si>
    <t>Финансовый год, предшествующий году реализации программы, 2020 год</t>
  </si>
  <si>
    <t>Показатель 14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</si>
  <si>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</si>
  <si>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</si>
  <si>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</si>
  <si>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</si>
  <si>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20 "Мощность реализуемого объекта "Ремонт участка автомобильной дороги по пер. Типографский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</si>
  <si>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</si>
  <si>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</si>
  <si>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</si>
  <si>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</si>
  <si>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</si>
  <si>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</si>
  <si>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</si>
  <si>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28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</si>
  <si>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29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</si>
</sst>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18">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0" fontId="4" fillId="0" borderId="0" xfId="0" applyFont="1" applyAlignment="1">
      <alignment horizontal="center" vertical="center"/>
    </xf>
    <xf numFmtId="0" fontId="1" fillId="36" borderId="0" xfId="0" applyFont="1" applyFill="1" applyBorder="1" applyAlignment="1">
      <alignment vertical="center" wrapText="1"/>
    </xf>
    <xf numFmtId="0" fontId="1" fillId="36" borderId="0" xfId="0" applyFont="1" applyFill="1" applyAlignment="1">
      <alignment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0" fontId="4" fillId="34" borderId="0" xfId="0" applyFont="1" applyFill="1" applyAlignment="1">
      <alignment horizontal="lef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4" fillId="34" borderId="0" xfId="0" applyFont="1" applyFill="1" applyAlignment="1">
      <alignment horizontal="left" vertical="center" wrapText="1"/>
    </xf>
    <xf numFmtId="0" fontId="4" fillId="0" borderId="14" xfId="0" applyFont="1" applyBorder="1" applyAlignment="1">
      <alignment horizontal="left" vertical="center" textRotation="90" wrapText="1"/>
    </xf>
    <xf numFmtId="0" fontId="4" fillId="0" borderId="15"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19" xfId="0" applyFont="1" applyBorder="1" applyAlignment="1">
      <alignment horizontal="left" vertical="center" textRotation="90" wrapText="1"/>
    </xf>
    <xf numFmtId="0" fontId="4" fillId="0" borderId="20" xfId="0" applyFont="1" applyBorder="1" applyAlignment="1">
      <alignment horizontal="center" vertical="center" textRotation="90" wrapText="1"/>
    </xf>
    <xf numFmtId="0" fontId="7" fillId="0" borderId="21" xfId="0" applyFont="1" applyBorder="1" applyAlignment="1">
      <alignment vertical="center"/>
    </xf>
    <xf numFmtId="0" fontId="7" fillId="0" borderId="22" xfId="0" applyFont="1" applyBorder="1" applyAlignment="1">
      <alignment vertical="center"/>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9"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1" fillId="0" borderId="0" xfId="0" applyFont="1" applyAlignment="1">
      <alignment horizontal="left" vertical="center" wrapText="1"/>
    </xf>
    <xf numFmtId="0" fontId="1" fillId="34" borderId="0" xfId="0" applyFont="1" applyFill="1" applyAlignment="1">
      <alignment horizontal="left" vertical="center" wrapText="1"/>
    </xf>
    <xf numFmtId="0" fontId="4" fillId="0" borderId="27"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34" borderId="27"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0" fontId="4" fillId="0" borderId="2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4" fillId="0" borderId="11" xfId="0" applyFont="1" applyBorder="1" applyAlignment="1">
      <alignment horizontal="center" vertical="center" wrapText="1"/>
    </xf>
    <xf numFmtId="0" fontId="2" fillId="34" borderId="0" xfId="0" applyFont="1" applyFill="1" applyAlignment="1">
      <alignment horizontal="left" vertical="center" wrapText="1"/>
    </xf>
    <xf numFmtId="0" fontId="4" fillId="0" borderId="27" xfId="0" applyFont="1" applyFill="1" applyBorder="1" applyAlignment="1">
      <alignment horizontal="center" vertical="center" textRotation="90" wrapText="1"/>
    </xf>
    <xf numFmtId="0" fontId="4" fillId="0" borderId="28"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49" fontId="4" fillId="0" borderId="27"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19075" cy="257175"/>
    <xdr:sp>
      <xdr:nvSpPr>
        <xdr:cNvPr id="1" name="TextBox 1"/>
        <xdr:cNvSpPr txBox="1">
          <a:spLocks noChangeArrowheads="1"/>
        </xdr:cNvSpPr>
      </xdr:nvSpPr>
      <xdr:spPr>
        <a:xfrm>
          <a:off x="10839450" y="3009900"/>
          <a:ext cx="219075" cy="25717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87"/>
  <sheetViews>
    <sheetView tabSelected="1" view="pageBreakPreview" zoomScaleSheetLayoutView="100" zoomScalePageLayoutView="0" workbookViewId="0" topLeftCell="A1">
      <selection activeCell="AJ29" sqref="AJ29"/>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32" customWidth="1"/>
    <col min="29" max="29" width="8.25390625" style="32" customWidth="1"/>
    <col min="30" max="30" width="8.00390625" style="32" customWidth="1"/>
    <col min="31" max="31" width="7.125" style="61" customWidth="1"/>
    <col min="32" max="32" width="8.00390625" style="33" customWidth="1"/>
    <col min="33" max="33" width="7.75390625" style="33" customWidth="1"/>
    <col min="34" max="34" width="8.125" style="33" customWidth="1"/>
    <col min="35" max="35" width="8.125" style="32" customWidth="1"/>
    <col min="36" max="36" width="7.625" style="32" customWidth="1"/>
    <col min="37" max="37" width="10.25390625" style="32" customWidth="1"/>
  </cols>
  <sheetData>
    <row r="1" spans="1:37" ht="12.75">
      <c r="A1" s="60"/>
      <c r="B1" s="60"/>
      <c r="C1" s="60"/>
      <c r="D1" s="60"/>
      <c r="E1" s="60"/>
      <c r="F1" s="60"/>
      <c r="G1" s="60"/>
      <c r="H1" s="60"/>
      <c r="I1" s="60"/>
      <c r="J1" s="60"/>
      <c r="K1" s="60"/>
      <c r="L1" s="60"/>
      <c r="M1" s="60"/>
      <c r="N1" s="60"/>
      <c r="O1" s="60"/>
      <c r="P1" s="60"/>
      <c r="Q1" s="60"/>
      <c r="R1" s="60"/>
      <c r="S1" s="60"/>
      <c r="T1" s="60"/>
      <c r="U1" s="60"/>
      <c r="V1" s="60"/>
      <c r="W1" s="60"/>
      <c r="X1" s="60"/>
      <c r="Y1" s="60"/>
      <c r="Z1" s="60"/>
      <c r="AA1" s="60"/>
      <c r="AB1" s="33"/>
      <c r="AC1" s="33"/>
      <c r="AD1" s="33"/>
      <c r="AI1" s="33"/>
      <c r="AJ1" s="33"/>
      <c r="AK1" s="33"/>
    </row>
    <row r="2" spans="1:39" s="1" customFormat="1" ht="28.5" customHeight="1">
      <c r="A2" s="104" t="s">
        <v>0</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26"/>
      <c r="AD2" s="26"/>
      <c r="AE2" s="92" t="s">
        <v>138</v>
      </c>
      <c r="AF2" s="92"/>
      <c r="AG2" s="92"/>
      <c r="AH2" s="92"/>
      <c r="AI2" s="92"/>
      <c r="AJ2" s="92"/>
      <c r="AK2" s="92"/>
      <c r="AL2" s="91"/>
      <c r="AM2" s="91"/>
    </row>
    <row r="3" spans="1:39" s="1" customFormat="1" ht="15" customHeight="1">
      <c r="A3" s="26"/>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26"/>
      <c r="AD3" s="26"/>
      <c r="AE3" s="92" t="s">
        <v>69</v>
      </c>
      <c r="AF3" s="92"/>
      <c r="AG3" s="92"/>
      <c r="AH3" s="92"/>
      <c r="AI3" s="92"/>
      <c r="AJ3" s="92"/>
      <c r="AK3" s="92"/>
      <c r="AL3" s="91"/>
      <c r="AM3" s="91"/>
    </row>
    <row r="4" spans="1:39" s="1" customFormat="1" ht="23.25" customHeight="1">
      <c r="A4" s="103" t="s">
        <v>71</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26"/>
      <c r="AE4" s="92" t="s">
        <v>70</v>
      </c>
      <c r="AF4" s="92"/>
      <c r="AG4" s="92"/>
      <c r="AH4" s="92"/>
      <c r="AI4" s="92"/>
      <c r="AJ4" s="92"/>
      <c r="AK4" s="92"/>
      <c r="AL4" s="91"/>
      <c r="AM4" s="91"/>
    </row>
    <row r="5" spans="1:39" s="1" customFormat="1" ht="16.5" customHeight="1">
      <c r="A5" s="26"/>
      <c r="B5" s="26"/>
      <c r="C5" s="26"/>
      <c r="D5" s="26"/>
      <c r="E5" s="26"/>
      <c r="F5" s="26"/>
      <c r="G5" s="26"/>
      <c r="H5" s="106"/>
      <c r="I5" s="106"/>
      <c r="J5" s="106"/>
      <c r="K5" s="106"/>
      <c r="L5" s="106"/>
      <c r="M5" s="106"/>
      <c r="N5" s="106"/>
      <c r="O5" s="26"/>
      <c r="P5" s="26"/>
      <c r="Q5" s="26"/>
      <c r="R5" s="26"/>
      <c r="S5" s="26"/>
      <c r="T5" s="26"/>
      <c r="U5" s="26"/>
      <c r="V5" s="26"/>
      <c r="W5" s="26"/>
      <c r="X5" s="26"/>
      <c r="Y5" s="26"/>
      <c r="Z5" s="26"/>
      <c r="AA5" s="26"/>
      <c r="AB5" s="26"/>
      <c r="AC5" s="26"/>
      <c r="AD5" s="26"/>
      <c r="AE5" s="92"/>
      <c r="AF5" s="92"/>
      <c r="AG5" s="92"/>
      <c r="AH5" s="92"/>
      <c r="AI5" s="92"/>
      <c r="AJ5" s="92"/>
      <c r="AK5" s="92"/>
      <c r="AL5" s="91"/>
      <c r="AM5" s="91"/>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105" t="s">
        <v>34</v>
      </c>
      <c r="AF6" s="105"/>
      <c r="AG6" s="105"/>
      <c r="AH6" s="105"/>
      <c r="AI6" s="105"/>
      <c r="AJ6" s="105"/>
      <c r="AK6" s="105"/>
      <c r="AL6" s="91"/>
      <c r="AM6" s="91"/>
    </row>
    <row r="7" spans="1:39" s="1" customFormat="1" ht="18.75" customHeight="1">
      <c r="A7" s="92" t="s">
        <v>72</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26"/>
      <c r="AG7" s="26"/>
      <c r="AH7" s="26"/>
      <c r="AI7" s="26"/>
      <c r="AJ7" s="26"/>
      <c r="AK7" s="26"/>
      <c r="AL7" s="91"/>
      <c r="AM7" s="91"/>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91"/>
      <c r="AM8" s="91"/>
    </row>
    <row r="9" spans="1:39" s="1" customFormat="1" ht="14.25" customHeight="1">
      <c r="A9" s="108" t="s">
        <v>1</v>
      </c>
      <c r="B9" s="108"/>
      <c r="C9" s="108"/>
      <c r="D9" s="108"/>
      <c r="E9" s="108"/>
      <c r="F9" s="108"/>
      <c r="G9" s="108"/>
      <c r="H9" s="108"/>
      <c r="I9" s="108"/>
      <c r="J9" s="108"/>
      <c r="K9" s="108"/>
      <c r="L9" s="108"/>
      <c r="M9" s="108"/>
      <c r="N9" s="108"/>
      <c r="O9" s="108"/>
      <c r="P9" s="108"/>
      <c r="Q9" s="108"/>
      <c r="R9" s="108"/>
      <c r="S9" s="26"/>
      <c r="T9" s="26"/>
      <c r="U9" s="26"/>
      <c r="V9" s="26"/>
      <c r="W9" s="26"/>
      <c r="X9" s="26"/>
      <c r="Y9" s="26"/>
      <c r="Z9" s="26"/>
      <c r="AA9" s="26"/>
      <c r="AB9" s="26"/>
      <c r="AC9" s="26"/>
      <c r="AD9" s="26"/>
      <c r="AE9" s="50"/>
      <c r="AF9" s="26"/>
      <c r="AG9" s="26"/>
      <c r="AH9" s="26"/>
      <c r="AI9" s="26"/>
      <c r="AJ9" s="26"/>
      <c r="AK9" s="26"/>
      <c r="AL9" s="117"/>
      <c r="AM9" s="117"/>
    </row>
    <row r="10" spans="1:39" s="6" customFormat="1" ht="18.75" customHeight="1">
      <c r="A10" s="70" t="s">
        <v>2</v>
      </c>
      <c r="B10" s="70"/>
      <c r="C10" s="70"/>
      <c r="D10" s="70"/>
      <c r="E10" s="70"/>
      <c r="F10" s="70"/>
      <c r="G10" s="70"/>
      <c r="H10" s="70"/>
      <c r="I10" s="70"/>
      <c r="J10" s="70"/>
      <c r="K10" s="70"/>
      <c r="L10" s="70"/>
      <c r="M10" s="70"/>
      <c r="N10" s="70"/>
      <c r="O10" s="70"/>
      <c r="P10" s="70"/>
      <c r="Q10" s="70"/>
      <c r="R10" s="70"/>
      <c r="S10" s="29"/>
      <c r="T10" s="29"/>
      <c r="U10" s="29"/>
      <c r="V10" s="29"/>
      <c r="W10" s="29"/>
      <c r="X10" s="29"/>
      <c r="Y10" s="29"/>
      <c r="Z10" s="29"/>
      <c r="AA10" s="29"/>
      <c r="AB10" s="29"/>
      <c r="AC10" s="29"/>
      <c r="AD10" s="29"/>
      <c r="AE10" s="62"/>
      <c r="AF10" s="29"/>
      <c r="AG10" s="67"/>
      <c r="AH10" s="29"/>
      <c r="AI10" s="29"/>
      <c r="AJ10" s="29"/>
      <c r="AK10" s="29"/>
      <c r="AL10" s="116"/>
      <c r="AM10" s="116"/>
    </row>
    <row r="11" spans="1:37" s="6" customFormat="1" ht="14.25" customHeight="1">
      <c r="A11" s="70" t="s">
        <v>29</v>
      </c>
      <c r="B11" s="70"/>
      <c r="C11" s="70"/>
      <c r="D11" s="70"/>
      <c r="E11" s="70"/>
      <c r="F11" s="70"/>
      <c r="G11" s="70"/>
      <c r="H11" s="70"/>
      <c r="I11" s="70"/>
      <c r="J11" s="70"/>
      <c r="K11" s="70"/>
      <c r="L11" s="70"/>
      <c r="M11" s="70"/>
      <c r="N11" s="70"/>
      <c r="O11" s="70"/>
      <c r="P11" s="70"/>
      <c r="Q11" s="70"/>
      <c r="R11" s="70"/>
      <c r="S11" s="29"/>
      <c r="T11" s="29"/>
      <c r="U11" s="29"/>
      <c r="V11" s="29"/>
      <c r="W11" s="29"/>
      <c r="X11" s="29"/>
      <c r="Y11" s="29"/>
      <c r="Z11" s="29"/>
      <c r="AA11" s="29"/>
      <c r="AB11" s="29"/>
      <c r="AC11" s="29"/>
      <c r="AD11" s="29"/>
      <c r="AE11" s="62"/>
      <c r="AF11" s="29"/>
      <c r="AG11" s="29"/>
      <c r="AH11" s="29"/>
      <c r="AI11" s="29"/>
      <c r="AJ11" s="29"/>
      <c r="AK11" s="29"/>
    </row>
    <row r="12" spans="1:37" s="6" customFormat="1" ht="14.25" customHeight="1">
      <c r="A12" s="70" t="s">
        <v>20</v>
      </c>
      <c r="B12" s="70"/>
      <c r="C12" s="70"/>
      <c r="D12" s="70"/>
      <c r="E12" s="70"/>
      <c r="F12" s="70"/>
      <c r="G12" s="70"/>
      <c r="H12" s="70"/>
      <c r="I12" s="70"/>
      <c r="J12" s="70"/>
      <c r="K12" s="70"/>
      <c r="L12" s="70"/>
      <c r="M12" s="70"/>
      <c r="N12" s="70"/>
      <c r="O12" s="70"/>
      <c r="P12" s="70"/>
      <c r="Q12" s="70"/>
      <c r="R12" s="70"/>
      <c r="S12" s="70"/>
      <c r="T12" s="29"/>
      <c r="U12" s="29"/>
      <c r="V12" s="29"/>
      <c r="W12" s="29"/>
      <c r="X12" s="29"/>
      <c r="Y12" s="29"/>
      <c r="Z12" s="29"/>
      <c r="AA12" s="29"/>
      <c r="AB12" s="29"/>
      <c r="AC12" s="29"/>
      <c r="AD12" s="29"/>
      <c r="AE12" s="62"/>
      <c r="AF12" s="29"/>
      <c r="AG12" s="29"/>
      <c r="AH12" s="29"/>
      <c r="AI12" s="29"/>
      <c r="AJ12" s="29"/>
      <c r="AK12" s="29"/>
    </row>
    <row r="13" spans="1:37" s="6" customFormat="1" ht="13.5" customHeight="1">
      <c r="A13" s="70" t="s">
        <v>21</v>
      </c>
      <c r="B13" s="70"/>
      <c r="C13" s="70"/>
      <c r="D13" s="70"/>
      <c r="E13" s="70"/>
      <c r="F13" s="70"/>
      <c r="G13" s="70"/>
      <c r="H13" s="70"/>
      <c r="I13" s="70"/>
      <c r="J13" s="70"/>
      <c r="K13" s="70"/>
      <c r="L13" s="70"/>
      <c r="M13" s="70"/>
      <c r="N13" s="70"/>
      <c r="O13" s="70"/>
      <c r="P13" s="70"/>
      <c r="Q13" s="70"/>
      <c r="R13" s="70"/>
      <c r="S13" s="70"/>
      <c r="T13" s="70"/>
      <c r="U13" s="29"/>
      <c r="V13" s="29"/>
      <c r="W13" s="29"/>
      <c r="X13" s="29"/>
      <c r="Y13" s="29"/>
      <c r="Z13" s="29"/>
      <c r="AA13" s="29"/>
      <c r="AB13" s="29"/>
      <c r="AC13" s="29"/>
      <c r="AD13" s="29"/>
      <c r="AE13" s="62"/>
      <c r="AF13" s="29"/>
      <c r="AG13" s="29"/>
      <c r="AH13" s="29"/>
      <c r="AI13" s="29"/>
      <c r="AJ13" s="29"/>
      <c r="AK13" s="29"/>
    </row>
    <row r="14" spans="1:37" s="6" customFormat="1" ht="12.75" customHeight="1">
      <c r="A14" s="70" t="s">
        <v>22</v>
      </c>
      <c r="B14" s="70"/>
      <c r="C14" s="70"/>
      <c r="D14" s="70"/>
      <c r="E14" s="70"/>
      <c r="F14" s="70"/>
      <c r="G14" s="70"/>
      <c r="H14" s="70"/>
      <c r="I14" s="70"/>
      <c r="J14" s="70"/>
      <c r="K14" s="70"/>
      <c r="L14" s="70"/>
      <c r="M14" s="70"/>
      <c r="N14" s="70"/>
      <c r="O14" s="70"/>
      <c r="P14" s="70"/>
      <c r="Q14" s="70"/>
      <c r="R14" s="70"/>
      <c r="S14" s="70"/>
      <c r="T14" s="70"/>
      <c r="U14" s="70"/>
      <c r="V14" s="70"/>
      <c r="W14" s="29"/>
      <c r="X14" s="29"/>
      <c r="Y14" s="29"/>
      <c r="Z14" s="29"/>
      <c r="AA14" s="29"/>
      <c r="AB14" s="29"/>
      <c r="AC14" s="29"/>
      <c r="AD14" s="29"/>
      <c r="AE14" s="62"/>
      <c r="AF14" s="29"/>
      <c r="AG14" s="29"/>
      <c r="AH14" s="29"/>
      <c r="AI14" s="29"/>
      <c r="AJ14" s="29"/>
      <c r="AK14" s="29"/>
    </row>
    <row r="15" spans="1:37" s="6" customFormat="1" ht="19.5" customHeight="1">
      <c r="A15" s="70" t="s">
        <v>23</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63"/>
      <c r="AJ15" s="63"/>
      <c r="AK15" s="29"/>
    </row>
    <row r="16" spans="1:37" s="6" customFormat="1" ht="13.5" customHeight="1">
      <c r="A16" s="70" t="s">
        <v>24</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80" t="s">
        <v>3</v>
      </c>
      <c r="B18" s="80"/>
      <c r="C18" s="80"/>
      <c r="D18" s="80"/>
      <c r="E18" s="80"/>
      <c r="F18" s="80"/>
      <c r="G18" s="80"/>
      <c r="H18" s="80"/>
      <c r="I18" s="80"/>
      <c r="J18" s="80"/>
      <c r="K18" s="80"/>
      <c r="L18" s="80"/>
      <c r="M18" s="80"/>
      <c r="N18" s="80"/>
      <c r="O18" s="80"/>
      <c r="P18" s="80"/>
      <c r="Q18" s="80"/>
      <c r="R18" s="81" t="s">
        <v>9</v>
      </c>
      <c r="S18" s="81"/>
      <c r="T18" s="81"/>
      <c r="U18" s="81"/>
      <c r="V18" s="81"/>
      <c r="W18" s="81"/>
      <c r="X18" s="81"/>
      <c r="Y18" s="81"/>
      <c r="Z18" s="81"/>
      <c r="AA18" s="82"/>
      <c r="AB18" s="99" t="s">
        <v>26</v>
      </c>
      <c r="AC18" s="97" t="s">
        <v>14</v>
      </c>
      <c r="AD18" s="109" t="s">
        <v>179</v>
      </c>
      <c r="AE18" s="107" t="s">
        <v>15</v>
      </c>
      <c r="AF18" s="81"/>
      <c r="AG18" s="81"/>
      <c r="AH18" s="81"/>
      <c r="AI18" s="81"/>
      <c r="AJ18" s="82"/>
      <c r="AK18" s="11" t="s">
        <v>132</v>
      </c>
      <c r="AL18" s="2"/>
      <c r="AM18" s="2"/>
      <c r="AN18" s="2"/>
      <c r="AO18" s="2"/>
      <c r="AP18" s="2"/>
      <c r="AQ18" s="2"/>
      <c r="AR18" s="2"/>
    </row>
    <row r="19" spans="1:44" s="1" customFormat="1" ht="33" customHeight="1" thickBot="1">
      <c r="A19" s="71" t="s">
        <v>4</v>
      </c>
      <c r="B19" s="72"/>
      <c r="C19" s="73"/>
      <c r="D19" s="83" t="s">
        <v>5</v>
      </c>
      <c r="E19" s="84"/>
      <c r="F19" s="83" t="s">
        <v>6</v>
      </c>
      <c r="G19" s="84"/>
      <c r="H19" s="88" t="s">
        <v>28</v>
      </c>
      <c r="I19" s="89"/>
      <c r="J19" s="89"/>
      <c r="K19" s="89"/>
      <c r="L19" s="89"/>
      <c r="M19" s="89"/>
      <c r="N19" s="89"/>
      <c r="O19" s="89"/>
      <c r="P19" s="89"/>
      <c r="Q19" s="90"/>
      <c r="R19" s="83" t="s">
        <v>7</v>
      </c>
      <c r="S19" s="84"/>
      <c r="T19" s="97" t="s">
        <v>8</v>
      </c>
      <c r="U19" s="97" t="s">
        <v>10</v>
      </c>
      <c r="V19" s="97" t="s">
        <v>11</v>
      </c>
      <c r="W19" s="83" t="s">
        <v>12</v>
      </c>
      <c r="X19" s="112"/>
      <c r="Y19" s="84"/>
      <c r="Z19" s="83" t="s">
        <v>13</v>
      </c>
      <c r="AA19" s="84"/>
      <c r="AB19" s="100"/>
      <c r="AC19" s="102"/>
      <c r="AD19" s="110"/>
      <c r="AE19" s="95" t="s">
        <v>178</v>
      </c>
      <c r="AF19" s="95" t="s">
        <v>32</v>
      </c>
      <c r="AG19" s="95" t="s">
        <v>33</v>
      </c>
      <c r="AH19" s="95" t="s">
        <v>73</v>
      </c>
      <c r="AI19" s="114" t="s">
        <v>74</v>
      </c>
      <c r="AJ19" s="114" t="s">
        <v>75</v>
      </c>
      <c r="AK19" s="93" t="s">
        <v>27</v>
      </c>
      <c r="AL19" s="2"/>
      <c r="AM19" s="2"/>
      <c r="AN19" s="2"/>
      <c r="AO19" s="2"/>
      <c r="AP19" s="2"/>
      <c r="AQ19" s="2"/>
      <c r="AR19" s="2"/>
    </row>
    <row r="20" spans="1:44" s="1" customFormat="1" ht="33" customHeight="1">
      <c r="A20" s="74"/>
      <c r="B20" s="75"/>
      <c r="C20" s="76"/>
      <c r="D20" s="85"/>
      <c r="E20" s="86"/>
      <c r="F20" s="85"/>
      <c r="G20" s="86"/>
      <c r="H20" s="77" t="s">
        <v>7</v>
      </c>
      <c r="I20" s="87"/>
      <c r="J20" s="34" t="s">
        <v>8</v>
      </c>
      <c r="K20" s="77" t="s">
        <v>11</v>
      </c>
      <c r="L20" s="87"/>
      <c r="M20" s="77" t="s">
        <v>25</v>
      </c>
      <c r="N20" s="78"/>
      <c r="O20" s="78"/>
      <c r="P20" s="78"/>
      <c r="Q20" s="79"/>
      <c r="R20" s="85"/>
      <c r="S20" s="86"/>
      <c r="T20" s="98"/>
      <c r="U20" s="98"/>
      <c r="V20" s="98"/>
      <c r="W20" s="85"/>
      <c r="X20" s="113"/>
      <c r="Y20" s="86"/>
      <c r="Z20" s="85"/>
      <c r="AA20" s="86"/>
      <c r="AB20" s="101"/>
      <c r="AC20" s="98"/>
      <c r="AD20" s="111"/>
      <c r="AE20" s="96"/>
      <c r="AF20" s="96"/>
      <c r="AG20" s="96"/>
      <c r="AH20" s="96"/>
      <c r="AI20" s="115"/>
      <c r="AJ20" s="115"/>
      <c r="AK20" s="94"/>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8">
        <v>33</v>
      </c>
      <c r="AH21" s="68">
        <v>34</v>
      </c>
      <c r="AI21" s="15">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69579.1</v>
      </c>
      <c r="AG22" s="22">
        <f t="shared" si="0"/>
        <v>71997.5</v>
      </c>
      <c r="AH22" s="22">
        <f t="shared" si="0"/>
        <v>73355</v>
      </c>
      <c r="AI22" s="16">
        <f t="shared" si="0"/>
        <v>78419.49999999999</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SUM(AE28+AE105+AE125)</f>
        <v>86000.2</v>
      </c>
      <c r="AF23" s="22">
        <f t="shared" si="1"/>
        <v>69579.1</v>
      </c>
      <c r="AG23" s="22">
        <f t="shared" si="1"/>
        <v>71997.5</v>
      </c>
      <c r="AH23" s="22">
        <f t="shared" si="1"/>
        <v>73355</v>
      </c>
      <c r="AI23" s="16">
        <f t="shared" si="1"/>
        <v>78419.49999999999</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76</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124</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77</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86</v>
      </c>
      <c r="AC27" s="11" t="s">
        <v>78</v>
      </c>
      <c r="AD27" s="21">
        <v>0.51</v>
      </c>
      <c r="AE27" s="21">
        <v>0.44</v>
      </c>
      <c r="AF27" s="59">
        <v>0.44</v>
      </c>
      <c r="AG27" s="64">
        <v>0.36</v>
      </c>
      <c r="AH27" s="64">
        <v>0.36</v>
      </c>
      <c r="AI27" s="36">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SUM(AE99+AE29)</f>
        <v>63854.799999999996</v>
      </c>
      <c r="AF28" s="38">
        <f t="shared" si="2"/>
        <v>46584.3</v>
      </c>
      <c r="AG28" s="38">
        <f t="shared" si="2"/>
        <v>48922.5</v>
      </c>
      <c r="AH28" s="38">
        <f t="shared" si="2"/>
        <v>50510</v>
      </c>
      <c r="AI28" s="38">
        <f t="shared" si="2"/>
        <v>55980.899999999994</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 aca="true" t="shared" si="3" ref="AE29:AJ29">SUM(AE33+AE41+AE44+AE59+AE89+AE95)</f>
        <v>52251.899999999994</v>
      </c>
      <c r="AF29" s="22">
        <f t="shared" si="3"/>
        <v>34517.3</v>
      </c>
      <c r="AG29" s="22">
        <f t="shared" si="3"/>
        <v>36372.8</v>
      </c>
      <c r="AH29" s="22">
        <f t="shared" si="3"/>
        <v>37960.299999999996</v>
      </c>
      <c r="AI29" s="22">
        <f t="shared" si="3"/>
        <v>43431.2</v>
      </c>
      <c r="AJ29" s="22">
        <f t="shared" si="3"/>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60</v>
      </c>
      <c r="AC30" s="21" t="s">
        <v>37</v>
      </c>
      <c r="AD30" s="21">
        <v>2.87</v>
      </c>
      <c r="AE30" s="21">
        <v>3</v>
      </c>
      <c r="AF30" s="21">
        <v>3</v>
      </c>
      <c r="AG30" s="21">
        <v>3</v>
      </c>
      <c r="AH30" s="21">
        <v>3</v>
      </c>
      <c r="AI30" s="21">
        <v>3</v>
      </c>
      <c r="AJ30" s="21">
        <v>3</v>
      </c>
      <c r="AK30" s="21">
        <f>SUM(AE30:AJ30)</f>
        <v>18</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81</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82</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156</v>
      </c>
      <c r="R33" s="23">
        <v>0</v>
      </c>
      <c r="S33" s="23">
        <v>7</v>
      </c>
      <c r="T33" s="23">
        <v>1</v>
      </c>
      <c r="U33" s="23">
        <v>0</v>
      </c>
      <c r="V33" s="23">
        <v>1</v>
      </c>
      <c r="W33" s="23">
        <v>0</v>
      </c>
      <c r="X33" s="23">
        <v>0</v>
      </c>
      <c r="Y33" s="23">
        <v>1</v>
      </c>
      <c r="Z33" s="23">
        <v>0</v>
      </c>
      <c r="AA33" s="23">
        <v>0</v>
      </c>
      <c r="AB33" s="24" t="s">
        <v>126</v>
      </c>
      <c r="AC33" s="22" t="s">
        <v>16</v>
      </c>
      <c r="AD33" s="21" t="s">
        <v>30</v>
      </c>
      <c r="AE33" s="54">
        <v>11774.4</v>
      </c>
      <c r="AF33" s="54">
        <v>11742.6</v>
      </c>
      <c r="AG33" s="54">
        <v>11742.6</v>
      </c>
      <c r="AH33" s="54">
        <v>11742.6</v>
      </c>
      <c r="AI33" s="54">
        <v>6647</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83</v>
      </c>
      <c r="AC34" s="21" t="s">
        <v>37</v>
      </c>
      <c r="AD34" s="21" t="s">
        <v>30</v>
      </c>
      <c r="AE34" s="27">
        <v>112.44</v>
      </c>
      <c r="AF34" s="27">
        <v>112.44</v>
      </c>
      <c r="AG34" s="27">
        <v>112.44</v>
      </c>
      <c r="AH34" s="27">
        <v>112.44</v>
      </c>
      <c r="AI34" s="27">
        <v>112.44</v>
      </c>
      <c r="AJ34" s="27">
        <v>112.44</v>
      </c>
      <c r="AK34" s="27">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85</v>
      </c>
      <c r="AC35" s="21" t="s">
        <v>37</v>
      </c>
      <c r="AD35" s="21" t="s">
        <v>30</v>
      </c>
      <c r="AE35" s="27">
        <v>36.5</v>
      </c>
      <c r="AF35" s="27">
        <v>36.5</v>
      </c>
      <c r="AG35" s="27">
        <v>36.5</v>
      </c>
      <c r="AH35" s="27">
        <v>36.5</v>
      </c>
      <c r="AI35" s="27">
        <v>36.5</v>
      </c>
      <c r="AJ35" s="27">
        <v>36.5</v>
      </c>
      <c r="AK35" s="27">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84</v>
      </c>
      <c r="AC36" s="21" t="s">
        <v>37</v>
      </c>
      <c r="AD36" s="21" t="s">
        <v>30</v>
      </c>
      <c r="AE36" s="27">
        <v>485.85</v>
      </c>
      <c r="AF36" s="27">
        <v>485.85</v>
      </c>
      <c r="AG36" s="27">
        <v>485.85</v>
      </c>
      <c r="AH36" s="27">
        <v>485.85</v>
      </c>
      <c r="AI36" s="27">
        <v>485.85</v>
      </c>
      <c r="AJ36" s="27">
        <v>485.85</v>
      </c>
      <c r="AK36" s="27">
        <v>485.85</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610.08</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84</v>
      </c>
      <c r="AH38" s="21">
        <v>84</v>
      </c>
      <c r="AI38" s="21">
        <v>84</v>
      </c>
      <c r="AJ38" s="21">
        <v>84</v>
      </c>
      <c r="AK38" s="21">
        <v>84</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64</v>
      </c>
      <c r="AC40" s="25" t="s">
        <v>31</v>
      </c>
      <c r="AD40" s="21" t="s">
        <v>30</v>
      </c>
      <c r="AE40" s="21" t="s">
        <v>30</v>
      </c>
      <c r="AF40" s="21">
        <v>1</v>
      </c>
      <c r="AG40" s="21">
        <v>1</v>
      </c>
      <c r="AH40" s="21" t="s">
        <v>30</v>
      </c>
      <c r="AI40" s="21" t="s">
        <v>30</v>
      </c>
      <c r="AJ40" s="21" t="s">
        <v>30</v>
      </c>
      <c r="AK40" s="21">
        <v>2</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156</v>
      </c>
      <c r="R41" s="23">
        <v>0</v>
      </c>
      <c r="S41" s="23">
        <v>7</v>
      </c>
      <c r="T41" s="23">
        <v>1</v>
      </c>
      <c r="U41" s="23">
        <v>0</v>
      </c>
      <c r="V41" s="23">
        <v>1</v>
      </c>
      <c r="W41" s="23">
        <v>0</v>
      </c>
      <c r="X41" s="23">
        <v>0</v>
      </c>
      <c r="Y41" s="23">
        <v>2</v>
      </c>
      <c r="Z41" s="23">
        <v>0</v>
      </c>
      <c r="AA41" s="23">
        <v>0</v>
      </c>
      <c r="AB41" s="24" t="s">
        <v>127</v>
      </c>
      <c r="AC41" s="22" t="s">
        <v>16</v>
      </c>
      <c r="AD41" s="21" t="s">
        <v>30</v>
      </c>
      <c r="AE41" s="54">
        <v>3284.8</v>
      </c>
      <c r="AF41" s="54">
        <v>1367.7</v>
      </c>
      <c r="AG41" s="54">
        <v>2288.9</v>
      </c>
      <c r="AH41" s="54">
        <v>3331.9</v>
      </c>
      <c r="AI41" s="54">
        <v>2000</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800</v>
      </c>
      <c r="AH42" s="21">
        <v>800</v>
      </c>
      <c r="AI42" s="21">
        <v>800</v>
      </c>
      <c r="AJ42" s="21">
        <v>800</v>
      </c>
      <c r="AK42" s="21">
        <f>AE42+AF42+AG42+AH42+AI42+AJ42</f>
        <v>4800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87</v>
      </c>
      <c r="AC43" s="21" t="s">
        <v>18</v>
      </c>
      <c r="AD43" s="21" t="s">
        <v>30</v>
      </c>
      <c r="AE43" s="41">
        <v>12</v>
      </c>
      <c r="AF43" s="41">
        <v>11</v>
      </c>
      <c r="AG43" s="41">
        <v>3</v>
      </c>
      <c r="AH43" s="41">
        <v>3</v>
      </c>
      <c r="AI43" s="41">
        <v>3</v>
      </c>
      <c r="AJ43" s="41">
        <v>3</v>
      </c>
      <c r="AK43" s="41">
        <f>SUM(AE43:AJ43)</f>
        <v>35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166</v>
      </c>
      <c r="AC44" s="22" t="s">
        <v>16</v>
      </c>
      <c r="AD44" s="21" t="s">
        <v>30</v>
      </c>
      <c r="AE44" s="22">
        <v>27958.7</v>
      </c>
      <c r="AF44" s="22">
        <v>12959.4</v>
      </c>
      <c r="AG44" s="22">
        <v>13514.9</v>
      </c>
      <c r="AH44" s="22">
        <v>14037.2</v>
      </c>
      <c r="AI44" s="22">
        <v>25879.1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65</v>
      </c>
      <c r="AC45" s="21" t="s">
        <v>17</v>
      </c>
      <c r="AD45" s="21" t="s">
        <v>30</v>
      </c>
      <c r="AE45" s="21">
        <v>80</v>
      </c>
      <c r="AF45" s="21">
        <v>80</v>
      </c>
      <c r="AG45" s="21">
        <v>80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88</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89</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90</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91</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92</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140</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169</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173</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174</v>
      </c>
      <c r="AC54" s="21" t="s">
        <v>16</v>
      </c>
      <c r="AD54" s="21" t="s">
        <v>30</v>
      </c>
      <c r="AE54" s="21" t="s">
        <v>30</v>
      </c>
      <c r="AF54" s="21">
        <v>1401.1</v>
      </c>
      <c r="AG54" s="21" t="s">
        <v>30</v>
      </c>
      <c r="AH54" s="21" t="s">
        <v>30</v>
      </c>
      <c r="AI54" s="21" t="s">
        <v>30</v>
      </c>
      <c r="AJ54" s="21" t="s">
        <v>30</v>
      </c>
      <c r="AK54" s="21">
        <v>1401.1</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175</v>
      </c>
      <c r="AC55" s="21" t="s">
        <v>16</v>
      </c>
      <c r="AD55" s="21" t="s">
        <v>30</v>
      </c>
      <c r="AE55" s="21" t="s">
        <v>30</v>
      </c>
      <c r="AF55" s="21">
        <v>1400</v>
      </c>
      <c r="AG55" s="21" t="s">
        <v>30</v>
      </c>
      <c r="AH55" s="21" t="s">
        <v>30</v>
      </c>
      <c r="AI55" s="21" t="s">
        <v>30</v>
      </c>
      <c r="AJ55" s="21" t="s">
        <v>30</v>
      </c>
      <c r="AK55" s="21">
        <v>1400</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180</v>
      </c>
      <c r="AC56" s="21" t="s">
        <v>16</v>
      </c>
      <c r="AD56" s="21" t="s">
        <v>30</v>
      </c>
      <c r="AE56" s="21" t="s">
        <v>30</v>
      </c>
      <c r="AF56" s="21">
        <v>1400</v>
      </c>
      <c r="AG56" s="21" t="s">
        <v>30</v>
      </c>
      <c r="AH56" s="21" t="s">
        <v>30</v>
      </c>
      <c r="AI56" s="21" t="s">
        <v>30</v>
      </c>
      <c r="AJ56" s="21" t="s">
        <v>30</v>
      </c>
      <c r="AK56" s="21">
        <v>1400</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176</v>
      </c>
      <c r="AC57" s="21" t="s">
        <v>16</v>
      </c>
      <c r="AD57" s="21" t="s">
        <v>30</v>
      </c>
      <c r="AE57" s="21" t="s">
        <v>30</v>
      </c>
      <c r="AF57" s="21">
        <v>2000</v>
      </c>
      <c r="AG57" s="21" t="s">
        <v>30</v>
      </c>
      <c r="AH57" s="21" t="s">
        <v>30</v>
      </c>
      <c r="AI57" s="21" t="s">
        <v>30</v>
      </c>
      <c r="AJ57" s="21" t="s">
        <v>30</v>
      </c>
      <c r="AK57" s="21">
        <v>2000</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177</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53.25" customHeight="1">
      <c r="A59" s="52">
        <v>6</v>
      </c>
      <c r="B59" s="52">
        <v>0</v>
      </c>
      <c r="C59" s="52">
        <v>0</v>
      </c>
      <c r="D59" s="52">
        <v>0</v>
      </c>
      <c r="E59" s="52">
        <v>4</v>
      </c>
      <c r="F59" s="52">
        <v>0</v>
      </c>
      <c r="G59" s="52">
        <v>9</v>
      </c>
      <c r="H59" s="52">
        <v>0</v>
      </c>
      <c r="I59" s="52">
        <v>7</v>
      </c>
      <c r="J59" s="52">
        <v>1</v>
      </c>
      <c r="K59" s="52">
        <v>0</v>
      </c>
      <c r="L59" s="52">
        <v>1</v>
      </c>
      <c r="M59" s="52" t="s">
        <v>157</v>
      </c>
      <c r="N59" s="52">
        <v>1</v>
      </c>
      <c r="O59" s="52">
        <v>0</v>
      </c>
      <c r="P59" s="52">
        <v>5</v>
      </c>
      <c r="Q59" s="52">
        <v>0</v>
      </c>
      <c r="R59" s="23">
        <v>0</v>
      </c>
      <c r="S59" s="23">
        <v>7</v>
      </c>
      <c r="T59" s="23">
        <v>1</v>
      </c>
      <c r="U59" s="23">
        <v>0</v>
      </c>
      <c r="V59" s="23">
        <v>1</v>
      </c>
      <c r="W59" s="23">
        <v>0</v>
      </c>
      <c r="X59" s="23">
        <v>0</v>
      </c>
      <c r="Y59" s="23">
        <v>4</v>
      </c>
      <c r="Z59" s="23">
        <v>0</v>
      </c>
      <c r="AA59" s="23">
        <v>0</v>
      </c>
      <c r="AB59" s="24" t="s">
        <v>159</v>
      </c>
      <c r="AC59" s="22" t="s">
        <v>16</v>
      </c>
      <c r="AD59" s="21" t="s">
        <v>30</v>
      </c>
      <c r="AE59" s="22">
        <v>6931.2</v>
      </c>
      <c r="AF59" s="22">
        <v>7030.1</v>
      </c>
      <c r="AG59" s="22">
        <v>7388</v>
      </c>
      <c r="AH59" s="22">
        <v>7388</v>
      </c>
      <c r="AI59" s="22">
        <v>6469.8</v>
      </c>
      <c r="AJ59" s="22">
        <v>6469.8</v>
      </c>
      <c r="AK59" s="22" t="s">
        <v>30</v>
      </c>
      <c r="AL59" s="28"/>
      <c r="AM59" s="28"/>
      <c r="AN59" s="28"/>
      <c r="AO59" s="28"/>
      <c r="AP59" s="28"/>
      <c r="AQ59" s="28"/>
      <c r="AR59" s="28"/>
    </row>
    <row r="60" spans="1:44" s="26" customFormat="1" ht="25.5"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4</v>
      </c>
      <c r="Z60" s="23">
        <v>0</v>
      </c>
      <c r="AA60" s="23">
        <v>1</v>
      </c>
      <c r="AB60" s="25" t="s">
        <v>141</v>
      </c>
      <c r="AC60" s="21" t="s">
        <v>17</v>
      </c>
      <c r="AD60" s="21" t="s">
        <v>30</v>
      </c>
      <c r="AE60" s="21">
        <v>100</v>
      </c>
      <c r="AF60" s="21">
        <v>100</v>
      </c>
      <c r="AG60" s="21">
        <v>100</v>
      </c>
      <c r="AH60" s="21">
        <v>100</v>
      </c>
      <c r="AI60" s="21">
        <v>100</v>
      </c>
      <c r="AJ60" s="21">
        <v>100</v>
      </c>
      <c r="AK60" s="21">
        <v>100</v>
      </c>
      <c r="AL60" s="28"/>
      <c r="AM60" s="28"/>
      <c r="AN60" s="28"/>
      <c r="AO60" s="28"/>
      <c r="AP60" s="28"/>
      <c r="AQ60" s="28"/>
      <c r="AR60" s="28"/>
    </row>
    <row r="61" spans="1:44" s="26" customFormat="1" ht="50.25"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4</v>
      </c>
      <c r="Z61" s="23">
        <v>0</v>
      </c>
      <c r="AA61" s="23">
        <v>2</v>
      </c>
      <c r="AB61" s="25" t="s">
        <v>142</v>
      </c>
      <c r="AC61" s="21" t="s">
        <v>37</v>
      </c>
      <c r="AD61" s="21" t="s">
        <v>30</v>
      </c>
      <c r="AE61" s="21">
        <v>0.671</v>
      </c>
      <c r="AF61" s="21" t="s">
        <v>30</v>
      </c>
      <c r="AG61" s="21" t="s">
        <v>30</v>
      </c>
      <c r="AH61" s="21" t="s">
        <v>30</v>
      </c>
      <c r="AI61" s="21" t="s">
        <v>30</v>
      </c>
      <c r="AJ61" s="21" t="s">
        <v>30</v>
      </c>
      <c r="AK61" s="21">
        <v>0.671</v>
      </c>
      <c r="AL61" s="28"/>
      <c r="AM61" s="28"/>
      <c r="AN61" s="28"/>
      <c r="AO61" s="28"/>
      <c r="AP61" s="28"/>
      <c r="AQ61" s="28"/>
      <c r="AR61" s="28"/>
    </row>
    <row r="62" spans="1:44" s="26" customFormat="1" ht="58.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4</v>
      </c>
      <c r="Z62" s="23">
        <v>0</v>
      </c>
      <c r="AA62" s="23">
        <v>3</v>
      </c>
      <c r="AB62" s="25" t="s">
        <v>143</v>
      </c>
      <c r="AC62" s="21" t="s">
        <v>16</v>
      </c>
      <c r="AD62" s="21" t="s">
        <v>30</v>
      </c>
      <c r="AE62" s="21">
        <v>1402.8</v>
      </c>
      <c r="AF62" s="21" t="s">
        <v>30</v>
      </c>
      <c r="AG62" s="21" t="s">
        <v>30</v>
      </c>
      <c r="AH62" s="21" t="s">
        <v>30</v>
      </c>
      <c r="AI62" s="21" t="s">
        <v>30</v>
      </c>
      <c r="AJ62" s="21" t="s">
        <v>30</v>
      </c>
      <c r="AK62" s="21">
        <v>1402.8</v>
      </c>
      <c r="AL62" s="28"/>
      <c r="AM62" s="28"/>
      <c r="AN62" s="28"/>
      <c r="AO62" s="28"/>
      <c r="AP62" s="28"/>
      <c r="AQ62" s="28"/>
      <c r="AR62" s="28"/>
    </row>
    <row r="63" spans="1:44" s="26" customFormat="1" ht="46.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4</v>
      </c>
      <c r="Z63" s="23">
        <v>0</v>
      </c>
      <c r="AA63" s="23">
        <v>4</v>
      </c>
      <c r="AB63" s="25" t="s">
        <v>144</v>
      </c>
      <c r="AC63" s="21" t="s">
        <v>37</v>
      </c>
      <c r="AD63" s="21" t="s">
        <v>30</v>
      </c>
      <c r="AE63" s="21">
        <v>0.308</v>
      </c>
      <c r="AF63" s="21" t="s">
        <v>30</v>
      </c>
      <c r="AG63" s="21" t="s">
        <v>30</v>
      </c>
      <c r="AH63" s="21" t="s">
        <v>30</v>
      </c>
      <c r="AI63" s="21" t="s">
        <v>30</v>
      </c>
      <c r="AJ63" s="21" t="s">
        <v>30</v>
      </c>
      <c r="AK63" s="21">
        <v>0.308</v>
      </c>
      <c r="AL63" s="28"/>
      <c r="AM63" s="28"/>
      <c r="AN63" s="28"/>
      <c r="AO63" s="28"/>
      <c r="AP63" s="28"/>
      <c r="AQ63" s="28"/>
      <c r="AR63" s="28"/>
    </row>
    <row r="64" spans="1:44" s="26" customFormat="1" ht="57.7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4</v>
      </c>
      <c r="Z64" s="23">
        <v>0</v>
      </c>
      <c r="AA64" s="23">
        <v>5</v>
      </c>
      <c r="AB64" s="25" t="s">
        <v>145</v>
      </c>
      <c r="AC64" s="21" t="s">
        <v>16</v>
      </c>
      <c r="AD64" s="21" t="s">
        <v>30</v>
      </c>
      <c r="AE64" s="21">
        <v>725.8</v>
      </c>
      <c r="AF64" s="21" t="s">
        <v>30</v>
      </c>
      <c r="AG64" s="21" t="s">
        <v>30</v>
      </c>
      <c r="AH64" s="21" t="s">
        <v>30</v>
      </c>
      <c r="AI64" s="21" t="s">
        <v>30</v>
      </c>
      <c r="AJ64" s="21" t="s">
        <v>30</v>
      </c>
      <c r="AK64" s="21">
        <v>725.8</v>
      </c>
      <c r="AL64" s="28"/>
      <c r="AM64" s="28"/>
      <c r="AN64" s="28"/>
      <c r="AO64" s="28"/>
      <c r="AP64" s="28"/>
      <c r="AQ64" s="28"/>
      <c r="AR64" s="28"/>
    </row>
    <row r="65" spans="1:44" s="26" customFormat="1" ht="61.5" customHeight="1">
      <c r="A65" s="23"/>
      <c r="B65" s="23"/>
      <c r="C65" s="23"/>
      <c r="D65" s="23"/>
      <c r="E65" s="23"/>
      <c r="F65" s="23"/>
      <c r="G65" s="23"/>
      <c r="H65" s="23"/>
      <c r="I65" s="23"/>
      <c r="J65" s="23"/>
      <c r="K65" s="23"/>
      <c r="L65" s="23"/>
      <c r="M65" s="23"/>
      <c r="N65" s="23"/>
      <c r="O65" s="23"/>
      <c r="P65" s="23"/>
      <c r="Q65" s="23"/>
      <c r="R65" s="23">
        <v>0</v>
      </c>
      <c r="S65" s="23">
        <v>7</v>
      </c>
      <c r="T65" s="23">
        <v>1</v>
      </c>
      <c r="U65" s="23">
        <v>0</v>
      </c>
      <c r="V65" s="23">
        <v>1</v>
      </c>
      <c r="W65" s="23">
        <v>0</v>
      </c>
      <c r="X65" s="23">
        <v>0</v>
      </c>
      <c r="Y65" s="23">
        <v>4</v>
      </c>
      <c r="Z65" s="23">
        <v>0</v>
      </c>
      <c r="AA65" s="23">
        <v>6</v>
      </c>
      <c r="AB65" s="25" t="s">
        <v>146</v>
      </c>
      <c r="AC65" s="21" t="s">
        <v>37</v>
      </c>
      <c r="AD65" s="21" t="s">
        <v>30</v>
      </c>
      <c r="AE65" s="21">
        <v>0.502</v>
      </c>
      <c r="AF65" s="21" t="s">
        <v>30</v>
      </c>
      <c r="AG65" s="21" t="s">
        <v>30</v>
      </c>
      <c r="AH65" s="21" t="s">
        <v>30</v>
      </c>
      <c r="AI65" s="21" t="s">
        <v>30</v>
      </c>
      <c r="AJ65" s="21" t="s">
        <v>30</v>
      </c>
      <c r="AK65" s="21">
        <v>0.502</v>
      </c>
      <c r="AL65" s="28"/>
      <c r="AM65" s="28"/>
      <c r="AN65" s="28"/>
      <c r="AO65" s="28"/>
      <c r="AP65" s="28"/>
      <c r="AQ65" s="28"/>
      <c r="AR65" s="28"/>
    </row>
    <row r="66" spans="1:44" s="26" customFormat="1" ht="69.7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7</v>
      </c>
      <c r="AB66" s="25" t="s">
        <v>147</v>
      </c>
      <c r="AC66" s="21" t="s">
        <v>16</v>
      </c>
      <c r="AD66" s="21" t="s">
        <v>30</v>
      </c>
      <c r="AE66" s="21">
        <v>706.6</v>
      </c>
      <c r="AF66" s="21" t="s">
        <v>30</v>
      </c>
      <c r="AG66" s="21" t="s">
        <v>30</v>
      </c>
      <c r="AH66" s="21" t="s">
        <v>30</v>
      </c>
      <c r="AI66" s="21" t="s">
        <v>30</v>
      </c>
      <c r="AJ66" s="21" t="s">
        <v>30</v>
      </c>
      <c r="AK66" s="21">
        <v>706.6</v>
      </c>
      <c r="AL66" s="28"/>
      <c r="AM66" s="28"/>
      <c r="AN66" s="28"/>
      <c r="AO66" s="28"/>
      <c r="AP66" s="28"/>
      <c r="AQ66" s="28"/>
      <c r="AR66" s="28"/>
    </row>
    <row r="67" spans="1:44" s="26" customFormat="1" ht="46.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8</v>
      </c>
      <c r="AB67" s="25" t="s">
        <v>148</v>
      </c>
      <c r="AC67" s="21" t="s">
        <v>37</v>
      </c>
      <c r="AD67" s="21" t="s">
        <v>30</v>
      </c>
      <c r="AE67" s="21">
        <v>0.305</v>
      </c>
      <c r="AF67" s="21" t="s">
        <v>30</v>
      </c>
      <c r="AG67" s="21" t="s">
        <v>30</v>
      </c>
      <c r="AH67" s="21" t="s">
        <v>30</v>
      </c>
      <c r="AI67" s="21" t="s">
        <v>30</v>
      </c>
      <c r="AJ67" s="21" t="s">
        <v>30</v>
      </c>
      <c r="AK67" s="21">
        <v>0.305</v>
      </c>
      <c r="AL67" s="28"/>
      <c r="AM67" s="28"/>
      <c r="AN67" s="28"/>
      <c r="AO67" s="28"/>
      <c r="AP67" s="28"/>
      <c r="AQ67" s="28"/>
      <c r="AR67" s="28"/>
    </row>
    <row r="68" spans="1:44" s="26" customFormat="1" ht="57.7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9</v>
      </c>
      <c r="AB68" s="25" t="s">
        <v>149</v>
      </c>
      <c r="AC68" s="21" t="s">
        <v>16</v>
      </c>
      <c r="AD68" s="21" t="s">
        <v>30</v>
      </c>
      <c r="AE68" s="21">
        <v>582.2</v>
      </c>
      <c r="AF68" s="21" t="s">
        <v>30</v>
      </c>
      <c r="AG68" s="21" t="s">
        <v>30</v>
      </c>
      <c r="AH68" s="21" t="s">
        <v>30</v>
      </c>
      <c r="AI68" s="21" t="s">
        <v>30</v>
      </c>
      <c r="AJ68" s="21" t="s">
        <v>30</v>
      </c>
      <c r="AK68" s="21">
        <v>582.2</v>
      </c>
      <c r="AL68" s="28"/>
      <c r="AM68" s="28"/>
      <c r="AN68" s="28"/>
      <c r="AO68" s="28"/>
      <c r="AP68" s="28"/>
      <c r="AQ68" s="28"/>
      <c r="AR68" s="28"/>
    </row>
    <row r="69" spans="1:44" s="26" customFormat="1" ht="58.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10</v>
      </c>
      <c r="AB69" s="25" t="s">
        <v>150</v>
      </c>
      <c r="AC69" s="21" t="s">
        <v>37</v>
      </c>
      <c r="AD69" s="21" t="s">
        <v>30</v>
      </c>
      <c r="AE69" s="21">
        <v>0.501</v>
      </c>
      <c r="AF69" s="21" t="s">
        <v>30</v>
      </c>
      <c r="AG69" s="21" t="s">
        <v>30</v>
      </c>
      <c r="AH69" s="21" t="s">
        <v>30</v>
      </c>
      <c r="AI69" s="21" t="s">
        <v>30</v>
      </c>
      <c r="AJ69" s="21" t="s">
        <v>30</v>
      </c>
      <c r="AK69" s="21">
        <v>0.501</v>
      </c>
      <c r="AL69" s="28"/>
      <c r="AM69" s="28"/>
      <c r="AN69" s="28"/>
      <c r="AO69" s="28"/>
      <c r="AP69" s="28"/>
      <c r="AQ69" s="28"/>
      <c r="AR69" s="28"/>
    </row>
    <row r="70" spans="1:44" s="26" customFormat="1" ht="69"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11</v>
      </c>
      <c r="AB70" s="25" t="s">
        <v>151</v>
      </c>
      <c r="AC70" s="21" t="s">
        <v>16</v>
      </c>
      <c r="AD70" s="21" t="s">
        <v>30</v>
      </c>
      <c r="AE70" s="21">
        <v>798.1</v>
      </c>
      <c r="AF70" s="21" t="s">
        <v>30</v>
      </c>
      <c r="AG70" s="21" t="s">
        <v>30</v>
      </c>
      <c r="AH70" s="21" t="s">
        <v>30</v>
      </c>
      <c r="AI70" s="21" t="s">
        <v>30</v>
      </c>
      <c r="AJ70" s="21" t="s">
        <v>30</v>
      </c>
      <c r="AK70" s="21">
        <v>798.1</v>
      </c>
      <c r="AL70" s="28"/>
      <c r="AM70" s="28"/>
      <c r="AN70" s="28"/>
      <c r="AO70" s="28"/>
      <c r="AP70" s="28"/>
      <c r="AQ70" s="28"/>
      <c r="AR70" s="28"/>
    </row>
    <row r="71" spans="1:44" s="26" customFormat="1" ht="63"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12</v>
      </c>
      <c r="AB71" s="25" t="s">
        <v>152</v>
      </c>
      <c r="AC71" s="21" t="s">
        <v>37</v>
      </c>
      <c r="AD71" s="21" t="s">
        <v>30</v>
      </c>
      <c r="AE71" s="21">
        <v>0.6</v>
      </c>
      <c r="AF71" s="21" t="s">
        <v>30</v>
      </c>
      <c r="AG71" s="21" t="s">
        <v>30</v>
      </c>
      <c r="AH71" s="21" t="s">
        <v>30</v>
      </c>
      <c r="AI71" s="21" t="s">
        <v>30</v>
      </c>
      <c r="AJ71" s="21" t="s">
        <v>30</v>
      </c>
      <c r="AK71" s="21">
        <v>0.6</v>
      </c>
      <c r="AL71" s="28"/>
      <c r="AM71" s="28"/>
      <c r="AN71" s="28"/>
      <c r="AO71" s="28"/>
      <c r="AP71" s="28"/>
      <c r="AQ71" s="28"/>
      <c r="AR71" s="28"/>
    </row>
    <row r="72" spans="1:44" s="26" customFormat="1" ht="73.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13</v>
      </c>
      <c r="AB72" s="25" t="s">
        <v>153</v>
      </c>
      <c r="AC72" s="21" t="s">
        <v>16</v>
      </c>
      <c r="AD72" s="21" t="s">
        <v>30</v>
      </c>
      <c r="AE72" s="21">
        <v>1270.5</v>
      </c>
      <c r="AF72" s="21" t="s">
        <v>30</v>
      </c>
      <c r="AG72" s="21" t="s">
        <v>30</v>
      </c>
      <c r="AH72" s="21" t="s">
        <v>30</v>
      </c>
      <c r="AI72" s="21" t="s">
        <v>30</v>
      </c>
      <c r="AJ72" s="21" t="s">
        <v>30</v>
      </c>
      <c r="AK72" s="21">
        <v>1270.5</v>
      </c>
      <c r="AL72" s="28"/>
      <c r="AM72" s="28"/>
      <c r="AN72" s="28"/>
      <c r="AO72" s="28"/>
      <c r="AP72" s="28"/>
      <c r="AQ72" s="28"/>
      <c r="AR72" s="28"/>
    </row>
    <row r="73" spans="1:44" s="26" customFormat="1" ht="58.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14</v>
      </c>
      <c r="AB73" s="25" t="s">
        <v>167</v>
      </c>
      <c r="AC73" s="21" t="s">
        <v>37</v>
      </c>
      <c r="AD73" s="21" t="s">
        <v>30</v>
      </c>
      <c r="AE73" s="21">
        <v>0.646</v>
      </c>
      <c r="AF73" s="21" t="s">
        <v>30</v>
      </c>
      <c r="AG73" s="21" t="s">
        <v>30</v>
      </c>
      <c r="AH73" s="21" t="s">
        <v>30</v>
      </c>
      <c r="AI73" s="21" t="s">
        <v>30</v>
      </c>
      <c r="AJ73" s="21" t="s">
        <v>30</v>
      </c>
      <c r="AK73" s="21">
        <v>0.646</v>
      </c>
      <c r="AL73" s="28"/>
      <c r="AM73" s="28"/>
      <c r="AN73" s="28"/>
      <c r="AO73" s="28"/>
      <c r="AP73" s="28"/>
      <c r="AQ73" s="28"/>
      <c r="AR73" s="28"/>
    </row>
    <row r="74" spans="1:44" s="26" customFormat="1" ht="73.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15</v>
      </c>
      <c r="AB74" s="25" t="s">
        <v>168</v>
      </c>
      <c r="AC74" s="21" t="s">
        <v>16</v>
      </c>
      <c r="AD74" s="21" t="s">
        <v>30</v>
      </c>
      <c r="AE74" s="21">
        <v>1445.2</v>
      </c>
      <c r="AF74" s="21" t="s">
        <v>30</v>
      </c>
      <c r="AG74" s="21" t="s">
        <v>30</v>
      </c>
      <c r="AH74" s="21" t="s">
        <v>30</v>
      </c>
      <c r="AI74" s="21" t="s">
        <v>30</v>
      </c>
      <c r="AJ74" s="21" t="s">
        <v>30</v>
      </c>
      <c r="AK74" s="21">
        <v>1445.2</v>
      </c>
      <c r="AL74" s="28"/>
      <c r="AM74" s="28"/>
      <c r="AN74" s="28"/>
      <c r="AO74" s="28"/>
      <c r="AP74" s="28"/>
      <c r="AQ74" s="28"/>
      <c r="AR74" s="28"/>
    </row>
    <row r="75" spans="1:44" s="26" customFormat="1" ht="51"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16</v>
      </c>
      <c r="AB75" s="25" t="s">
        <v>181</v>
      </c>
      <c r="AC75" s="21" t="s">
        <v>37</v>
      </c>
      <c r="AD75" s="21" t="s">
        <v>30</v>
      </c>
      <c r="AE75" s="21" t="s">
        <v>30</v>
      </c>
      <c r="AF75" s="21">
        <v>0.737</v>
      </c>
      <c r="AG75" s="21" t="s">
        <v>30</v>
      </c>
      <c r="AH75" s="21" t="s">
        <v>30</v>
      </c>
      <c r="AI75" s="21" t="s">
        <v>30</v>
      </c>
      <c r="AJ75" s="21" t="s">
        <v>30</v>
      </c>
      <c r="AK75" s="21">
        <v>0.737</v>
      </c>
      <c r="AL75" s="28"/>
      <c r="AM75" s="28"/>
      <c r="AN75" s="28"/>
      <c r="AO75" s="28"/>
      <c r="AP75" s="28"/>
      <c r="AQ75" s="28"/>
      <c r="AR75" s="28"/>
    </row>
    <row r="76" spans="1:44" s="26" customFormat="1" ht="57"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17</v>
      </c>
      <c r="AB76" s="25" t="s">
        <v>182</v>
      </c>
      <c r="AC76" s="21" t="s">
        <v>16</v>
      </c>
      <c r="AD76" s="21" t="s">
        <v>30</v>
      </c>
      <c r="AE76" s="21" t="s">
        <v>30</v>
      </c>
      <c r="AF76" s="21">
        <v>1567.5</v>
      </c>
      <c r="AG76" s="21" t="s">
        <v>30</v>
      </c>
      <c r="AH76" s="21" t="s">
        <v>30</v>
      </c>
      <c r="AI76" s="21" t="s">
        <v>30</v>
      </c>
      <c r="AJ76" s="21" t="s">
        <v>30</v>
      </c>
      <c r="AK76" s="21">
        <v>1567.5</v>
      </c>
      <c r="AL76" s="28"/>
      <c r="AM76" s="28"/>
      <c r="AN76" s="28"/>
      <c r="AO76" s="28"/>
      <c r="AP76" s="28"/>
      <c r="AQ76" s="28"/>
      <c r="AR76" s="28"/>
    </row>
    <row r="77" spans="1:44" s="26" customFormat="1" ht="53.25"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18</v>
      </c>
      <c r="AB77" s="25" t="s">
        <v>183</v>
      </c>
      <c r="AC77" s="21" t="s">
        <v>37</v>
      </c>
      <c r="AD77" s="21" t="s">
        <v>30</v>
      </c>
      <c r="AE77" s="21" t="s">
        <v>30</v>
      </c>
      <c r="AF77" s="21">
        <v>0.531</v>
      </c>
      <c r="AG77" s="21" t="s">
        <v>30</v>
      </c>
      <c r="AH77" s="21" t="s">
        <v>30</v>
      </c>
      <c r="AI77" s="21" t="s">
        <v>30</v>
      </c>
      <c r="AJ77" s="21" t="s">
        <v>30</v>
      </c>
      <c r="AK77" s="21">
        <v>0.531</v>
      </c>
      <c r="AL77" s="28"/>
      <c r="AM77" s="28"/>
      <c r="AN77" s="28"/>
      <c r="AO77" s="28"/>
      <c r="AP77" s="28"/>
      <c r="AQ77" s="28"/>
      <c r="AR77" s="28"/>
    </row>
    <row r="78" spans="1:44" s="26" customFormat="1" ht="57"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19</v>
      </c>
      <c r="AB78" s="25" t="s">
        <v>184</v>
      </c>
      <c r="AC78" s="21" t="s">
        <v>16</v>
      </c>
      <c r="AD78" s="21" t="s">
        <v>30</v>
      </c>
      <c r="AE78" s="21" t="s">
        <v>30</v>
      </c>
      <c r="AF78" s="21">
        <v>700</v>
      </c>
      <c r="AG78" s="21" t="s">
        <v>30</v>
      </c>
      <c r="AH78" s="21" t="s">
        <v>30</v>
      </c>
      <c r="AI78" s="21" t="s">
        <v>30</v>
      </c>
      <c r="AJ78" s="21" t="s">
        <v>30</v>
      </c>
      <c r="AK78" s="21">
        <v>700</v>
      </c>
      <c r="AL78" s="28"/>
      <c r="AM78" s="28"/>
      <c r="AN78" s="28"/>
      <c r="AO78" s="28"/>
      <c r="AP78" s="28"/>
      <c r="AQ78" s="28"/>
      <c r="AR78" s="28"/>
    </row>
    <row r="79" spans="1:44" s="26" customFormat="1" ht="47.2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20</v>
      </c>
      <c r="AB79" s="25" t="s">
        <v>185</v>
      </c>
      <c r="AC79" s="21" t="s">
        <v>37</v>
      </c>
      <c r="AD79" s="21" t="s">
        <v>30</v>
      </c>
      <c r="AE79" s="21" t="s">
        <v>30</v>
      </c>
      <c r="AF79" s="21">
        <v>0.142</v>
      </c>
      <c r="AG79" s="21" t="s">
        <v>30</v>
      </c>
      <c r="AH79" s="21" t="s">
        <v>30</v>
      </c>
      <c r="AI79" s="21" t="s">
        <v>30</v>
      </c>
      <c r="AJ79" s="21" t="s">
        <v>30</v>
      </c>
      <c r="AK79" s="21">
        <v>0.142</v>
      </c>
      <c r="AL79" s="28"/>
      <c r="AM79" s="28"/>
      <c r="AN79" s="28"/>
      <c r="AO79" s="28"/>
      <c r="AP79" s="28"/>
      <c r="AQ79" s="28"/>
      <c r="AR79" s="28"/>
    </row>
    <row r="80" spans="1:44" s="26" customFormat="1" ht="60.7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21</v>
      </c>
      <c r="AB80" s="25" t="s">
        <v>186</v>
      </c>
      <c r="AC80" s="21" t="s">
        <v>16</v>
      </c>
      <c r="AD80" s="21" t="s">
        <v>30</v>
      </c>
      <c r="AE80" s="21" t="s">
        <v>30</v>
      </c>
      <c r="AF80" s="21">
        <v>700</v>
      </c>
      <c r="AG80" s="21" t="s">
        <v>30</v>
      </c>
      <c r="AH80" s="21" t="s">
        <v>30</v>
      </c>
      <c r="AI80" s="21" t="s">
        <v>30</v>
      </c>
      <c r="AJ80" s="21" t="s">
        <v>30</v>
      </c>
      <c r="AK80" s="21">
        <v>700</v>
      </c>
      <c r="AL80" s="28"/>
      <c r="AM80" s="28"/>
      <c r="AN80" s="28"/>
      <c r="AO80" s="28"/>
      <c r="AP80" s="28"/>
      <c r="AQ80" s="28"/>
      <c r="AR80" s="28"/>
    </row>
    <row r="81" spans="1:44" s="26" customFormat="1" ht="73.5"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22</v>
      </c>
      <c r="AB81" s="25" t="s">
        <v>187</v>
      </c>
      <c r="AC81" s="21" t="s">
        <v>37</v>
      </c>
      <c r="AD81" s="21" t="s">
        <v>30</v>
      </c>
      <c r="AE81" s="21" t="s">
        <v>30</v>
      </c>
      <c r="AF81" s="21">
        <v>0.445</v>
      </c>
      <c r="AG81" s="21" t="s">
        <v>30</v>
      </c>
      <c r="AH81" s="21" t="s">
        <v>30</v>
      </c>
      <c r="AI81" s="21" t="s">
        <v>30</v>
      </c>
      <c r="AJ81" s="21" t="s">
        <v>30</v>
      </c>
      <c r="AK81" s="21">
        <v>0.445</v>
      </c>
      <c r="AL81" s="28"/>
      <c r="AM81" s="28"/>
      <c r="AN81" s="28"/>
      <c r="AO81" s="28"/>
      <c r="AP81" s="28"/>
      <c r="AQ81" s="28"/>
      <c r="AR81" s="28"/>
    </row>
    <row r="82" spans="1:44" s="26" customFormat="1" ht="78"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23</v>
      </c>
      <c r="AB82" s="25" t="s">
        <v>188</v>
      </c>
      <c r="AC82" s="21" t="s">
        <v>16</v>
      </c>
      <c r="AD82" s="21" t="s">
        <v>30</v>
      </c>
      <c r="AE82" s="21" t="s">
        <v>30</v>
      </c>
      <c r="AF82" s="21">
        <v>700</v>
      </c>
      <c r="AG82" s="21" t="s">
        <v>30</v>
      </c>
      <c r="AH82" s="21" t="s">
        <v>30</v>
      </c>
      <c r="AI82" s="21" t="s">
        <v>30</v>
      </c>
      <c r="AJ82" s="21" t="s">
        <v>30</v>
      </c>
      <c r="AK82" s="21">
        <v>700</v>
      </c>
      <c r="AL82" s="28"/>
      <c r="AM82" s="28"/>
      <c r="AN82" s="28"/>
      <c r="AO82" s="28"/>
      <c r="AP82" s="28"/>
      <c r="AQ82" s="28"/>
      <c r="AR82" s="28"/>
    </row>
    <row r="83" spans="1:44" s="26" customFormat="1" ht="105"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24</v>
      </c>
      <c r="AB83" s="25" t="s">
        <v>189</v>
      </c>
      <c r="AC83" s="21" t="s">
        <v>37</v>
      </c>
      <c r="AD83" s="21" t="s">
        <v>30</v>
      </c>
      <c r="AE83" s="21" t="s">
        <v>30</v>
      </c>
      <c r="AF83" s="21">
        <v>1.229</v>
      </c>
      <c r="AG83" s="21" t="s">
        <v>30</v>
      </c>
      <c r="AH83" s="21" t="s">
        <v>30</v>
      </c>
      <c r="AI83" s="21" t="s">
        <v>30</v>
      </c>
      <c r="AJ83" s="21" t="s">
        <v>30</v>
      </c>
      <c r="AK83" s="21">
        <v>1.229</v>
      </c>
      <c r="AL83" s="28"/>
      <c r="AM83" s="28"/>
      <c r="AN83" s="28"/>
      <c r="AO83" s="28"/>
      <c r="AP83" s="28"/>
      <c r="AQ83" s="28"/>
      <c r="AR83" s="28"/>
    </row>
    <row r="84" spans="1:44" s="26" customFormat="1" ht="117.75"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25</v>
      </c>
      <c r="AB84" s="25" t="s">
        <v>190</v>
      </c>
      <c r="AC84" s="21" t="s">
        <v>16</v>
      </c>
      <c r="AD84" s="21" t="s">
        <v>30</v>
      </c>
      <c r="AE84" s="21" t="s">
        <v>30</v>
      </c>
      <c r="AF84" s="21">
        <v>749.3</v>
      </c>
      <c r="AG84" s="21" t="s">
        <v>30</v>
      </c>
      <c r="AH84" s="21" t="s">
        <v>30</v>
      </c>
      <c r="AI84" s="21" t="s">
        <v>30</v>
      </c>
      <c r="AJ84" s="21" t="s">
        <v>30</v>
      </c>
      <c r="AK84" s="21">
        <v>749.3</v>
      </c>
      <c r="AL84" s="28"/>
      <c r="AM84" s="28"/>
      <c r="AN84" s="28"/>
      <c r="AO84" s="28"/>
      <c r="AP84" s="28"/>
      <c r="AQ84" s="28"/>
      <c r="AR84" s="28"/>
    </row>
    <row r="85" spans="1:44" s="26" customFormat="1" ht="51.7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26</v>
      </c>
      <c r="AB85" s="25" t="s">
        <v>191</v>
      </c>
      <c r="AC85" s="21" t="s">
        <v>37</v>
      </c>
      <c r="AD85" s="21" t="s">
        <v>30</v>
      </c>
      <c r="AE85" s="21" t="s">
        <v>30</v>
      </c>
      <c r="AF85" s="21">
        <v>0.196</v>
      </c>
      <c r="AG85" s="21" t="s">
        <v>30</v>
      </c>
      <c r="AH85" s="21" t="s">
        <v>30</v>
      </c>
      <c r="AI85" s="21" t="s">
        <v>30</v>
      </c>
      <c r="AJ85" s="21" t="s">
        <v>30</v>
      </c>
      <c r="AK85" s="21">
        <v>0.196</v>
      </c>
      <c r="AL85" s="28"/>
      <c r="AM85" s="28"/>
      <c r="AN85" s="28"/>
      <c r="AO85" s="28"/>
      <c r="AP85" s="28"/>
      <c r="AQ85" s="28"/>
      <c r="AR85" s="28"/>
    </row>
    <row r="86" spans="1:44" s="26" customFormat="1" ht="60.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27</v>
      </c>
      <c r="AB86" s="25" t="s">
        <v>192</v>
      </c>
      <c r="AC86" s="21" t="s">
        <v>16</v>
      </c>
      <c r="AD86" s="21" t="s">
        <v>30</v>
      </c>
      <c r="AE86" s="21" t="s">
        <v>30</v>
      </c>
      <c r="AF86" s="21">
        <v>269.3</v>
      </c>
      <c r="AG86" s="21" t="s">
        <v>30</v>
      </c>
      <c r="AH86" s="21" t="s">
        <v>30</v>
      </c>
      <c r="AI86" s="21" t="s">
        <v>30</v>
      </c>
      <c r="AJ86" s="21" t="s">
        <v>30</v>
      </c>
      <c r="AK86" s="21">
        <v>269.3</v>
      </c>
      <c r="AL86" s="28"/>
      <c r="AM86" s="28"/>
      <c r="AN86" s="28"/>
      <c r="AO86" s="28"/>
      <c r="AP86" s="28"/>
      <c r="AQ86" s="28"/>
      <c r="AR86" s="28"/>
    </row>
    <row r="87" spans="1:44" s="26" customFormat="1" ht="86.25" customHeight="1">
      <c r="A87" s="23"/>
      <c r="B87" s="23"/>
      <c r="C87" s="23"/>
      <c r="D87" s="23"/>
      <c r="E87" s="23"/>
      <c r="F87" s="23"/>
      <c r="G87" s="23"/>
      <c r="H87" s="23"/>
      <c r="I87" s="23"/>
      <c r="J87" s="23"/>
      <c r="K87" s="23"/>
      <c r="L87" s="23"/>
      <c r="M87" s="23"/>
      <c r="N87" s="23"/>
      <c r="O87" s="23"/>
      <c r="P87" s="23"/>
      <c r="Q87" s="23"/>
      <c r="R87" s="23"/>
      <c r="S87" s="23">
        <v>7</v>
      </c>
      <c r="T87" s="23">
        <v>1</v>
      </c>
      <c r="U87" s="23">
        <v>0</v>
      </c>
      <c r="V87" s="23">
        <v>1</v>
      </c>
      <c r="W87" s="23">
        <v>0</v>
      </c>
      <c r="X87" s="23">
        <v>0</v>
      </c>
      <c r="Y87" s="23">
        <v>4</v>
      </c>
      <c r="Z87" s="23">
        <v>0</v>
      </c>
      <c r="AA87" s="23">
        <v>28</v>
      </c>
      <c r="AB87" s="25" t="s">
        <v>193</v>
      </c>
      <c r="AC87" s="21" t="s">
        <v>37</v>
      </c>
      <c r="AD87" s="21" t="s">
        <v>30</v>
      </c>
      <c r="AE87" s="21" t="s">
        <v>30</v>
      </c>
      <c r="AF87" s="21">
        <v>1.2</v>
      </c>
      <c r="AG87" s="21" t="s">
        <v>30</v>
      </c>
      <c r="AH87" s="21" t="s">
        <v>30</v>
      </c>
      <c r="AI87" s="21" t="s">
        <v>30</v>
      </c>
      <c r="AJ87" s="21" t="s">
        <v>30</v>
      </c>
      <c r="AK87" s="21">
        <v>1.2</v>
      </c>
      <c r="AL87" s="28"/>
      <c r="AM87" s="28"/>
      <c r="AN87" s="28"/>
      <c r="AO87" s="28"/>
      <c r="AP87" s="28"/>
      <c r="AQ87" s="28"/>
      <c r="AR87" s="28"/>
    </row>
    <row r="88" spans="1:44" s="26" customFormat="1" ht="97.5" customHeight="1">
      <c r="A88" s="23"/>
      <c r="B88" s="23"/>
      <c r="C88" s="23"/>
      <c r="D88" s="23"/>
      <c r="E88" s="23"/>
      <c r="F88" s="23"/>
      <c r="G88" s="23"/>
      <c r="H88" s="23"/>
      <c r="I88" s="23"/>
      <c r="J88" s="23"/>
      <c r="K88" s="23"/>
      <c r="L88" s="23"/>
      <c r="M88" s="23"/>
      <c r="N88" s="23"/>
      <c r="O88" s="23"/>
      <c r="P88" s="23"/>
      <c r="Q88" s="23"/>
      <c r="R88" s="23"/>
      <c r="S88" s="23">
        <v>7</v>
      </c>
      <c r="T88" s="23">
        <v>1</v>
      </c>
      <c r="U88" s="23">
        <v>0</v>
      </c>
      <c r="V88" s="23">
        <v>1</v>
      </c>
      <c r="W88" s="23">
        <v>0</v>
      </c>
      <c r="X88" s="23">
        <v>0</v>
      </c>
      <c r="Y88" s="23">
        <v>4</v>
      </c>
      <c r="Z88" s="23">
        <v>0</v>
      </c>
      <c r="AA88" s="23">
        <v>29</v>
      </c>
      <c r="AB88" s="25" t="s">
        <v>194</v>
      </c>
      <c r="AC88" s="21" t="s">
        <v>16</v>
      </c>
      <c r="AD88" s="21" t="s">
        <v>30</v>
      </c>
      <c r="AE88" s="21" t="s">
        <v>30</v>
      </c>
      <c r="AF88" s="21">
        <v>2344</v>
      </c>
      <c r="AG88" s="21" t="s">
        <v>30</v>
      </c>
      <c r="AH88" s="21" t="s">
        <v>30</v>
      </c>
      <c r="AI88" s="21" t="s">
        <v>30</v>
      </c>
      <c r="AJ88" s="21" t="s">
        <v>30</v>
      </c>
      <c r="AK88" s="21">
        <v>2344</v>
      </c>
      <c r="AL88" s="28"/>
      <c r="AM88" s="28"/>
      <c r="AN88" s="28"/>
      <c r="AO88" s="28"/>
      <c r="AP88" s="28"/>
      <c r="AQ88" s="28"/>
      <c r="AR88" s="28"/>
    </row>
    <row r="89" spans="1:44" s="26" customFormat="1" ht="45.75" customHeight="1">
      <c r="A89" s="52">
        <v>6</v>
      </c>
      <c r="B89" s="52">
        <v>0</v>
      </c>
      <c r="C89" s="52">
        <v>0</v>
      </c>
      <c r="D89" s="52">
        <v>0</v>
      </c>
      <c r="E89" s="52">
        <v>4</v>
      </c>
      <c r="F89" s="52">
        <v>0</v>
      </c>
      <c r="G89" s="52">
        <v>9</v>
      </c>
      <c r="H89" s="52">
        <v>0</v>
      </c>
      <c r="I89" s="52">
        <v>7</v>
      </c>
      <c r="J89" s="52">
        <v>1</v>
      </c>
      <c r="K89" s="52">
        <v>0</v>
      </c>
      <c r="L89" s="52">
        <v>1</v>
      </c>
      <c r="M89" s="52" t="s">
        <v>157</v>
      </c>
      <c r="N89" s="52">
        <v>1</v>
      </c>
      <c r="O89" s="52">
        <v>0</v>
      </c>
      <c r="P89" s="52">
        <v>2</v>
      </c>
      <c r="Q89" s="52">
        <v>0</v>
      </c>
      <c r="R89" s="23">
        <v>0</v>
      </c>
      <c r="S89" s="23">
        <v>7</v>
      </c>
      <c r="T89" s="23">
        <v>1</v>
      </c>
      <c r="U89" s="23">
        <v>0</v>
      </c>
      <c r="V89" s="23">
        <v>1</v>
      </c>
      <c r="W89" s="23">
        <v>0</v>
      </c>
      <c r="X89" s="23">
        <v>0</v>
      </c>
      <c r="Y89" s="23">
        <v>5</v>
      </c>
      <c r="Z89" s="23">
        <v>0</v>
      </c>
      <c r="AA89" s="23">
        <v>0</v>
      </c>
      <c r="AB89" s="24" t="s">
        <v>160</v>
      </c>
      <c r="AC89" s="22" t="s">
        <v>16</v>
      </c>
      <c r="AD89" s="21" t="s">
        <v>30</v>
      </c>
      <c r="AE89" s="22">
        <v>439.2</v>
      </c>
      <c r="AF89" s="22">
        <v>484.5</v>
      </c>
      <c r="AG89" s="22">
        <v>487.1</v>
      </c>
      <c r="AH89" s="22">
        <v>487.1</v>
      </c>
      <c r="AI89" s="22">
        <v>487.1</v>
      </c>
      <c r="AJ89" s="22">
        <v>487.1</v>
      </c>
      <c r="AK89" s="21" t="s">
        <v>30</v>
      </c>
      <c r="AL89" s="28"/>
      <c r="AM89" s="28"/>
      <c r="AN89" s="28"/>
      <c r="AO89" s="28"/>
      <c r="AP89" s="28"/>
      <c r="AQ89" s="28"/>
      <c r="AR89" s="28"/>
    </row>
    <row r="90" spans="1:44" s="26" customFormat="1" ht="45.75" customHeight="1">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5</v>
      </c>
      <c r="Z90" s="23">
        <v>0</v>
      </c>
      <c r="AA90" s="23">
        <v>1</v>
      </c>
      <c r="AB90" s="25" t="s">
        <v>141</v>
      </c>
      <c r="AC90" s="21" t="s">
        <v>17</v>
      </c>
      <c r="AD90" s="21" t="s">
        <v>30</v>
      </c>
      <c r="AE90" s="21">
        <v>100</v>
      </c>
      <c r="AF90" s="21">
        <v>100</v>
      </c>
      <c r="AG90" s="21">
        <v>100</v>
      </c>
      <c r="AH90" s="21">
        <v>100</v>
      </c>
      <c r="AI90" s="21">
        <v>100</v>
      </c>
      <c r="AJ90" s="21">
        <v>100</v>
      </c>
      <c r="AK90" s="21">
        <v>100</v>
      </c>
      <c r="AL90" s="28"/>
      <c r="AM90" s="28"/>
      <c r="AN90" s="28"/>
      <c r="AO90" s="28"/>
      <c r="AP90" s="28"/>
      <c r="AQ90" s="28"/>
      <c r="AR90" s="28"/>
    </row>
    <row r="91" spans="1:44" s="26" customFormat="1" ht="67.5">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5</v>
      </c>
      <c r="Z91" s="23">
        <v>0</v>
      </c>
      <c r="AA91" s="23">
        <v>2</v>
      </c>
      <c r="AB91" s="25" t="s">
        <v>154</v>
      </c>
      <c r="AC91" s="21" t="s">
        <v>38</v>
      </c>
      <c r="AD91" s="21" t="s">
        <v>30</v>
      </c>
      <c r="AE91" s="21">
        <v>1150</v>
      </c>
      <c r="AF91" s="21" t="s">
        <v>30</v>
      </c>
      <c r="AG91" s="21" t="s">
        <v>30</v>
      </c>
      <c r="AH91" s="21" t="s">
        <v>30</v>
      </c>
      <c r="AI91" s="21" t="s">
        <v>30</v>
      </c>
      <c r="AJ91" s="21" t="s">
        <v>30</v>
      </c>
      <c r="AK91" s="21">
        <v>1150</v>
      </c>
      <c r="AL91" s="28"/>
      <c r="AM91" s="28"/>
      <c r="AN91" s="28"/>
      <c r="AO91" s="28"/>
      <c r="AP91" s="28"/>
      <c r="AQ91" s="28"/>
      <c r="AR91" s="28"/>
    </row>
    <row r="92" spans="1:44" s="26" customFormat="1" ht="78.75">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5</v>
      </c>
      <c r="Z92" s="23">
        <v>0</v>
      </c>
      <c r="AA92" s="23">
        <v>3</v>
      </c>
      <c r="AB92" s="25" t="s">
        <v>155</v>
      </c>
      <c r="AC92" s="21" t="s">
        <v>16</v>
      </c>
      <c r="AD92" s="21" t="s">
        <v>30</v>
      </c>
      <c r="AE92" s="21">
        <v>439.2</v>
      </c>
      <c r="AF92" s="21" t="s">
        <v>30</v>
      </c>
      <c r="AG92" s="21" t="s">
        <v>30</v>
      </c>
      <c r="AH92" s="21" t="s">
        <v>30</v>
      </c>
      <c r="AI92" s="21" t="s">
        <v>30</v>
      </c>
      <c r="AJ92" s="21" t="s">
        <v>30</v>
      </c>
      <c r="AK92" s="21">
        <v>439.2</v>
      </c>
      <c r="AL92" s="28"/>
      <c r="AM92" s="28"/>
      <c r="AN92" s="28"/>
      <c r="AO92" s="28"/>
      <c r="AP92" s="28"/>
      <c r="AQ92" s="28"/>
      <c r="AR92" s="28"/>
    </row>
    <row r="93" spans="1:44" s="58" customFormat="1" ht="74.25" customHeight="1">
      <c r="A93" s="23"/>
      <c r="B93" s="23"/>
      <c r="C93" s="23"/>
      <c r="D93" s="23"/>
      <c r="E93" s="23"/>
      <c r="F93" s="23"/>
      <c r="G93" s="23"/>
      <c r="H93" s="23"/>
      <c r="I93" s="23"/>
      <c r="J93" s="23"/>
      <c r="K93" s="23"/>
      <c r="L93" s="23"/>
      <c r="M93" s="23"/>
      <c r="N93" s="23"/>
      <c r="O93" s="23"/>
      <c r="P93" s="23"/>
      <c r="Q93" s="23"/>
      <c r="R93" s="23">
        <v>0</v>
      </c>
      <c r="S93" s="23">
        <v>7</v>
      </c>
      <c r="T93" s="23">
        <v>1</v>
      </c>
      <c r="U93" s="23">
        <v>0</v>
      </c>
      <c r="V93" s="23">
        <v>1</v>
      </c>
      <c r="W93" s="23">
        <v>0</v>
      </c>
      <c r="X93" s="23">
        <v>0</v>
      </c>
      <c r="Y93" s="23">
        <v>5</v>
      </c>
      <c r="Z93" s="23">
        <v>0</v>
      </c>
      <c r="AA93" s="23">
        <v>4</v>
      </c>
      <c r="AB93" s="25" t="s">
        <v>170</v>
      </c>
      <c r="AC93" s="21" t="s">
        <v>38</v>
      </c>
      <c r="AD93" s="21" t="s">
        <v>30</v>
      </c>
      <c r="AE93" s="21" t="s">
        <v>30</v>
      </c>
      <c r="AF93" s="21">
        <v>707</v>
      </c>
      <c r="AG93" s="21" t="s">
        <v>30</v>
      </c>
      <c r="AH93" s="21" t="s">
        <v>30</v>
      </c>
      <c r="AI93" s="21" t="s">
        <v>30</v>
      </c>
      <c r="AJ93" s="21" t="s">
        <v>30</v>
      </c>
      <c r="AK93" s="21">
        <v>707</v>
      </c>
      <c r="AL93" s="57"/>
      <c r="AM93" s="57"/>
      <c r="AN93" s="57"/>
      <c r="AO93" s="57"/>
      <c r="AP93" s="57"/>
      <c r="AQ93" s="57"/>
      <c r="AR93" s="57"/>
    </row>
    <row r="94" spans="1:44" s="58" customFormat="1" ht="90">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5</v>
      </c>
      <c r="Z94" s="23">
        <v>0</v>
      </c>
      <c r="AA94" s="23">
        <v>5</v>
      </c>
      <c r="AB94" s="25" t="s">
        <v>171</v>
      </c>
      <c r="AC94" s="21" t="s">
        <v>16</v>
      </c>
      <c r="AD94" s="21" t="s">
        <v>30</v>
      </c>
      <c r="AE94" s="21" t="s">
        <v>30</v>
      </c>
      <c r="AF94" s="21">
        <v>484.5</v>
      </c>
      <c r="AG94" s="21" t="s">
        <v>30</v>
      </c>
      <c r="AH94" s="21" t="s">
        <v>30</v>
      </c>
      <c r="AI94" s="21" t="s">
        <v>30</v>
      </c>
      <c r="AJ94" s="21" t="s">
        <v>30</v>
      </c>
      <c r="AK94" s="21">
        <v>484.5</v>
      </c>
      <c r="AL94" s="57"/>
      <c r="AM94" s="57"/>
      <c r="AN94" s="57"/>
      <c r="AO94" s="57"/>
      <c r="AP94" s="57"/>
      <c r="AQ94" s="57"/>
      <c r="AR94" s="57"/>
    </row>
    <row r="95" spans="1:44" s="26" customFormat="1" ht="56.25" customHeight="1">
      <c r="A95" s="52">
        <v>6</v>
      </c>
      <c r="B95" s="52">
        <v>0</v>
      </c>
      <c r="C95" s="52">
        <v>0</v>
      </c>
      <c r="D95" s="52">
        <v>0</v>
      </c>
      <c r="E95" s="52">
        <v>4</v>
      </c>
      <c r="F95" s="52">
        <v>0</v>
      </c>
      <c r="G95" s="52">
        <v>9</v>
      </c>
      <c r="H95" s="52">
        <v>0</v>
      </c>
      <c r="I95" s="52">
        <v>7</v>
      </c>
      <c r="J95" s="52">
        <v>1</v>
      </c>
      <c r="K95" s="52">
        <v>0</v>
      </c>
      <c r="L95" s="52">
        <v>1</v>
      </c>
      <c r="M95" s="52">
        <v>1</v>
      </c>
      <c r="N95" s="52">
        <v>1</v>
      </c>
      <c r="O95" s="52">
        <v>0</v>
      </c>
      <c r="P95" s="52">
        <v>2</v>
      </c>
      <c r="Q95" s="52">
        <v>0</v>
      </c>
      <c r="R95" s="23">
        <v>0</v>
      </c>
      <c r="S95" s="23">
        <v>7</v>
      </c>
      <c r="T95" s="23">
        <v>1</v>
      </c>
      <c r="U95" s="23">
        <v>0</v>
      </c>
      <c r="V95" s="23">
        <v>1</v>
      </c>
      <c r="W95" s="23">
        <v>0</v>
      </c>
      <c r="X95" s="23">
        <v>0</v>
      </c>
      <c r="Y95" s="23">
        <v>6</v>
      </c>
      <c r="Z95" s="23">
        <v>0</v>
      </c>
      <c r="AA95" s="23">
        <v>0</v>
      </c>
      <c r="AB95" s="24" t="s">
        <v>161</v>
      </c>
      <c r="AC95" s="22" t="s">
        <v>16</v>
      </c>
      <c r="AD95" s="21" t="s">
        <v>30</v>
      </c>
      <c r="AE95" s="22">
        <v>1863.6</v>
      </c>
      <c r="AF95" s="22">
        <v>933</v>
      </c>
      <c r="AG95" s="22">
        <v>951.3</v>
      </c>
      <c r="AH95" s="22">
        <v>973.5</v>
      </c>
      <c r="AI95" s="22">
        <v>1948.2</v>
      </c>
      <c r="AJ95" s="22">
        <v>1948.2</v>
      </c>
      <c r="AK95" s="22" t="s">
        <v>30</v>
      </c>
      <c r="AL95" s="28"/>
      <c r="AM95" s="28"/>
      <c r="AN95" s="28"/>
      <c r="AO95" s="28"/>
      <c r="AP95" s="28"/>
      <c r="AQ95" s="28"/>
      <c r="AR95" s="28"/>
    </row>
    <row r="96" spans="1:44" s="26" customFormat="1" ht="60.75" customHeight="1">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6</v>
      </c>
      <c r="Z96" s="23">
        <v>0</v>
      </c>
      <c r="AA96" s="23">
        <v>1</v>
      </c>
      <c r="AB96" s="25" t="s">
        <v>93</v>
      </c>
      <c r="AC96" s="21" t="s">
        <v>17</v>
      </c>
      <c r="AD96" s="21" t="s">
        <v>30</v>
      </c>
      <c r="AE96" s="21">
        <v>80</v>
      </c>
      <c r="AF96" s="21">
        <v>80</v>
      </c>
      <c r="AG96" s="21">
        <v>80</v>
      </c>
      <c r="AH96" s="21">
        <v>80</v>
      </c>
      <c r="AI96" s="21">
        <v>80</v>
      </c>
      <c r="AJ96" s="21">
        <v>80</v>
      </c>
      <c r="AK96" s="21">
        <v>80</v>
      </c>
      <c r="AL96" s="28"/>
      <c r="AM96" s="28"/>
      <c r="AN96" s="28"/>
      <c r="AO96" s="28"/>
      <c r="AP96" s="28"/>
      <c r="AQ96" s="28"/>
      <c r="AR96" s="28"/>
    </row>
    <row r="97" spans="1:44" s="26" customFormat="1" ht="78.75">
      <c r="A97" s="23"/>
      <c r="B97" s="23"/>
      <c r="C97" s="23"/>
      <c r="D97" s="23"/>
      <c r="E97" s="23"/>
      <c r="F97" s="23"/>
      <c r="G97" s="23"/>
      <c r="H97" s="23"/>
      <c r="I97" s="23"/>
      <c r="J97" s="23"/>
      <c r="K97" s="23"/>
      <c r="L97" s="23"/>
      <c r="M97" s="23"/>
      <c r="N97" s="23"/>
      <c r="O97" s="23"/>
      <c r="P97" s="23"/>
      <c r="Q97" s="23"/>
      <c r="R97" s="23">
        <v>0</v>
      </c>
      <c r="S97" s="23">
        <v>7</v>
      </c>
      <c r="T97" s="23">
        <v>1</v>
      </c>
      <c r="U97" s="23">
        <v>0</v>
      </c>
      <c r="V97" s="23">
        <v>1</v>
      </c>
      <c r="W97" s="23">
        <v>0</v>
      </c>
      <c r="X97" s="23">
        <v>0</v>
      </c>
      <c r="Y97" s="23">
        <v>6</v>
      </c>
      <c r="Z97" s="23">
        <v>0</v>
      </c>
      <c r="AA97" s="23">
        <v>2</v>
      </c>
      <c r="AB97" s="25" t="s">
        <v>94</v>
      </c>
      <c r="AC97" s="21" t="s">
        <v>16</v>
      </c>
      <c r="AD97" s="21" t="s">
        <v>30</v>
      </c>
      <c r="AE97" s="21">
        <v>1756.7</v>
      </c>
      <c r="AF97" s="21" t="s">
        <v>30</v>
      </c>
      <c r="AG97" s="21" t="s">
        <v>30</v>
      </c>
      <c r="AH97" s="21" t="s">
        <v>30</v>
      </c>
      <c r="AI97" s="21" t="s">
        <v>30</v>
      </c>
      <c r="AJ97" s="21" t="s">
        <v>30</v>
      </c>
      <c r="AK97" s="21">
        <v>1756.7</v>
      </c>
      <c r="AL97" s="28"/>
      <c r="AM97" s="28"/>
      <c r="AN97" s="28"/>
      <c r="AO97" s="28"/>
      <c r="AP97" s="28"/>
      <c r="AQ97" s="28"/>
      <c r="AR97" s="28"/>
    </row>
    <row r="98" spans="1:44" s="58" customFormat="1" ht="78.75">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6</v>
      </c>
      <c r="Z98" s="23">
        <v>0</v>
      </c>
      <c r="AA98" s="23">
        <v>3</v>
      </c>
      <c r="AB98" s="25" t="s">
        <v>172</v>
      </c>
      <c r="AC98" s="21" t="s">
        <v>16</v>
      </c>
      <c r="AD98" s="21" t="s">
        <v>30</v>
      </c>
      <c r="AE98" s="21" t="s">
        <v>30</v>
      </c>
      <c r="AF98" s="21">
        <v>933</v>
      </c>
      <c r="AG98" s="21" t="s">
        <v>30</v>
      </c>
      <c r="AH98" s="21" t="s">
        <v>30</v>
      </c>
      <c r="AI98" s="21" t="s">
        <v>30</v>
      </c>
      <c r="AJ98" s="21" t="s">
        <v>30</v>
      </c>
      <c r="AK98" s="21">
        <v>933</v>
      </c>
      <c r="AL98" s="57"/>
      <c r="AM98" s="57"/>
      <c r="AN98" s="57"/>
      <c r="AO98" s="57"/>
      <c r="AP98" s="57"/>
      <c r="AQ98" s="57"/>
      <c r="AR98" s="57"/>
    </row>
    <row r="99" spans="1:44" s="26" customFormat="1" ht="57" customHeight="1">
      <c r="A99" s="23"/>
      <c r="B99" s="23"/>
      <c r="C99" s="23"/>
      <c r="D99" s="23"/>
      <c r="E99" s="23"/>
      <c r="F99" s="23"/>
      <c r="G99" s="23"/>
      <c r="H99" s="23"/>
      <c r="I99" s="23"/>
      <c r="J99" s="23"/>
      <c r="K99" s="23"/>
      <c r="L99" s="23"/>
      <c r="M99" s="23"/>
      <c r="N99" s="23"/>
      <c r="O99" s="23"/>
      <c r="P99" s="23"/>
      <c r="Q99" s="23"/>
      <c r="R99" s="23">
        <v>0</v>
      </c>
      <c r="S99" s="23">
        <v>7</v>
      </c>
      <c r="T99" s="23">
        <v>1</v>
      </c>
      <c r="U99" s="23">
        <v>0</v>
      </c>
      <c r="V99" s="23">
        <v>2</v>
      </c>
      <c r="W99" s="23">
        <v>0</v>
      </c>
      <c r="X99" s="23">
        <v>0</v>
      </c>
      <c r="Y99" s="23">
        <v>0</v>
      </c>
      <c r="Z99" s="23">
        <v>0</v>
      </c>
      <c r="AA99" s="23">
        <v>0</v>
      </c>
      <c r="AB99" s="24" t="s">
        <v>128</v>
      </c>
      <c r="AC99" s="22" t="s">
        <v>16</v>
      </c>
      <c r="AD99" s="21" t="s">
        <v>30</v>
      </c>
      <c r="AE99" s="22">
        <f aca="true" t="shared" si="4" ref="AE99:AJ99">SUM(AE101)</f>
        <v>11602.9</v>
      </c>
      <c r="AF99" s="22">
        <v>12067</v>
      </c>
      <c r="AG99" s="22">
        <v>12549.7</v>
      </c>
      <c r="AH99" s="22">
        <v>12549.7</v>
      </c>
      <c r="AI99" s="22">
        <f t="shared" si="4"/>
        <v>12549.7</v>
      </c>
      <c r="AJ99" s="22">
        <f t="shared" si="4"/>
        <v>12549.7</v>
      </c>
      <c r="AK99" s="22" t="s">
        <v>30</v>
      </c>
      <c r="AL99" s="28"/>
      <c r="AM99" s="28"/>
      <c r="AN99" s="28"/>
      <c r="AO99" s="28"/>
      <c r="AP99" s="28"/>
      <c r="AQ99" s="28"/>
      <c r="AR99" s="28"/>
    </row>
    <row r="100" spans="1:44" s="26" customFormat="1" ht="63.75" customHeight="1">
      <c r="A100" s="23"/>
      <c r="B100" s="23"/>
      <c r="C100" s="23"/>
      <c r="D100" s="23"/>
      <c r="E100" s="23"/>
      <c r="F100" s="23"/>
      <c r="G100" s="23"/>
      <c r="H100" s="23"/>
      <c r="I100" s="23"/>
      <c r="J100" s="23"/>
      <c r="K100" s="23"/>
      <c r="L100" s="23"/>
      <c r="M100" s="23"/>
      <c r="N100" s="23"/>
      <c r="O100" s="23"/>
      <c r="P100" s="23"/>
      <c r="Q100" s="23"/>
      <c r="R100" s="23">
        <v>0</v>
      </c>
      <c r="S100" s="23">
        <v>7</v>
      </c>
      <c r="T100" s="23">
        <v>1</v>
      </c>
      <c r="U100" s="23">
        <v>0</v>
      </c>
      <c r="V100" s="23">
        <v>2</v>
      </c>
      <c r="W100" s="23">
        <v>0</v>
      </c>
      <c r="X100" s="23">
        <v>0</v>
      </c>
      <c r="Y100" s="23">
        <v>0</v>
      </c>
      <c r="Z100" s="23">
        <v>0</v>
      </c>
      <c r="AA100" s="23">
        <v>1</v>
      </c>
      <c r="AB100" s="25" t="s">
        <v>39</v>
      </c>
      <c r="AC100" s="21" t="s">
        <v>17</v>
      </c>
      <c r="AD100" s="27">
        <v>100</v>
      </c>
      <c r="AE100" s="27">
        <v>100</v>
      </c>
      <c r="AF100" s="27">
        <v>100</v>
      </c>
      <c r="AG100" s="27">
        <v>100</v>
      </c>
      <c r="AH100" s="27">
        <v>100</v>
      </c>
      <c r="AI100" s="27">
        <v>100</v>
      </c>
      <c r="AJ100" s="27">
        <v>100</v>
      </c>
      <c r="AK100" s="27">
        <v>100</v>
      </c>
      <c r="AL100" s="28"/>
      <c r="AM100" s="28"/>
      <c r="AN100" s="28"/>
      <c r="AO100" s="28"/>
      <c r="AP100" s="28"/>
      <c r="AQ100" s="28"/>
      <c r="AR100" s="28"/>
    </row>
    <row r="101" spans="1:44" s="26" customFormat="1" ht="57" customHeight="1">
      <c r="A101" s="52">
        <v>6</v>
      </c>
      <c r="B101" s="52">
        <v>0</v>
      </c>
      <c r="C101" s="52">
        <v>0</v>
      </c>
      <c r="D101" s="52">
        <v>0</v>
      </c>
      <c r="E101" s="52">
        <v>4</v>
      </c>
      <c r="F101" s="52">
        <v>0</v>
      </c>
      <c r="G101" s="52">
        <v>9</v>
      </c>
      <c r="H101" s="52">
        <v>0</v>
      </c>
      <c r="I101" s="52">
        <v>7</v>
      </c>
      <c r="J101" s="52">
        <v>1</v>
      </c>
      <c r="K101" s="52">
        <v>0</v>
      </c>
      <c r="L101" s="52">
        <v>2</v>
      </c>
      <c r="M101" s="52">
        <v>1</v>
      </c>
      <c r="N101" s="52">
        <v>0</v>
      </c>
      <c r="O101" s="52">
        <v>5</v>
      </c>
      <c r="P101" s="52">
        <v>2</v>
      </c>
      <c r="Q101" s="52">
        <v>0</v>
      </c>
      <c r="R101" s="23">
        <v>0</v>
      </c>
      <c r="S101" s="23">
        <v>7</v>
      </c>
      <c r="T101" s="23">
        <v>1</v>
      </c>
      <c r="U101" s="23">
        <v>0</v>
      </c>
      <c r="V101" s="23">
        <v>2</v>
      </c>
      <c r="W101" s="23">
        <v>0</v>
      </c>
      <c r="X101" s="23">
        <v>0</v>
      </c>
      <c r="Y101" s="23">
        <v>1</v>
      </c>
      <c r="Z101" s="23">
        <v>0</v>
      </c>
      <c r="AA101" s="23">
        <v>0</v>
      </c>
      <c r="AB101" s="24" t="s">
        <v>162</v>
      </c>
      <c r="AC101" s="22" t="s">
        <v>16</v>
      </c>
      <c r="AD101" s="21" t="s">
        <v>30</v>
      </c>
      <c r="AE101" s="54">
        <v>11602.9</v>
      </c>
      <c r="AF101" s="54">
        <v>12067</v>
      </c>
      <c r="AG101" s="54">
        <v>12549.7</v>
      </c>
      <c r="AH101" s="54">
        <v>12549.7</v>
      </c>
      <c r="AI101" s="54">
        <v>12549.7</v>
      </c>
      <c r="AJ101" s="54">
        <v>12549.7</v>
      </c>
      <c r="AK101" s="22" t="s">
        <v>30</v>
      </c>
      <c r="AL101" s="28"/>
      <c r="AM101" s="28"/>
      <c r="AN101" s="28"/>
      <c r="AO101" s="28"/>
      <c r="AP101" s="28"/>
      <c r="AQ101" s="28"/>
      <c r="AR101" s="28"/>
    </row>
    <row r="102" spans="1:44" s="26" customFormat="1" ht="45">
      <c r="A102" s="23"/>
      <c r="B102" s="23"/>
      <c r="C102" s="23"/>
      <c r="D102" s="23"/>
      <c r="E102" s="23"/>
      <c r="F102" s="23"/>
      <c r="G102" s="23"/>
      <c r="H102" s="23"/>
      <c r="I102" s="23"/>
      <c r="J102" s="23"/>
      <c r="K102" s="23"/>
      <c r="L102" s="23"/>
      <c r="M102" s="23"/>
      <c r="N102" s="23"/>
      <c r="O102" s="23"/>
      <c r="P102" s="23"/>
      <c r="Q102" s="23"/>
      <c r="R102" s="3">
        <v>0</v>
      </c>
      <c r="S102" s="3">
        <v>7</v>
      </c>
      <c r="T102" s="3">
        <v>1</v>
      </c>
      <c r="U102" s="3">
        <v>0</v>
      </c>
      <c r="V102" s="3">
        <v>2</v>
      </c>
      <c r="W102" s="3">
        <v>0</v>
      </c>
      <c r="X102" s="3">
        <v>0</v>
      </c>
      <c r="Y102" s="3">
        <v>1</v>
      </c>
      <c r="Z102" s="3">
        <v>0</v>
      </c>
      <c r="AA102" s="3">
        <v>1</v>
      </c>
      <c r="AB102" s="25" t="s">
        <v>95</v>
      </c>
      <c r="AC102" s="21" t="s">
        <v>37</v>
      </c>
      <c r="AD102" s="27">
        <v>187.8</v>
      </c>
      <c r="AE102" s="27">
        <v>187.8</v>
      </c>
      <c r="AF102" s="27">
        <v>187.8</v>
      </c>
      <c r="AG102" s="27">
        <v>187.8</v>
      </c>
      <c r="AH102" s="27">
        <v>187.8</v>
      </c>
      <c r="AI102" s="27">
        <v>187.8</v>
      </c>
      <c r="AJ102" s="27">
        <v>187.8</v>
      </c>
      <c r="AK102" s="21">
        <v>187.8</v>
      </c>
      <c r="AL102" s="28"/>
      <c r="AM102" s="28"/>
      <c r="AN102" s="28"/>
      <c r="AO102" s="28"/>
      <c r="AP102" s="28"/>
      <c r="AQ102" s="28"/>
      <c r="AR102" s="28"/>
    </row>
    <row r="103" spans="1:44" s="26" customFormat="1" ht="56.25">
      <c r="A103" s="23"/>
      <c r="B103" s="23"/>
      <c r="C103" s="23"/>
      <c r="D103" s="23"/>
      <c r="E103" s="23"/>
      <c r="F103" s="23"/>
      <c r="G103" s="23"/>
      <c r="H103" s="23"/>
      <c r="I103" s="23"/>
      <c r="J103" s="23"/>
      <c r="K103" s="23"/>
      <c r="L103" s="23"/>
      <c r="M103" s="23"/>
      <c r="N103" s="23"/>
      <c r="O103" s="23"/>
      <c r="P103" s="23"/>
      <c r="Q103" s="23"/>
      <c r="R103" s="3">
        <v>0</v>
      </c>
      <c r="S103" s="3">
        <v>7</v>
      </c>
      <c r="T103" s="3">
        <v>1</v>
      </c>
      <c r="U103" s="3">
        <v>0</v>
      </c>
      <c r="V103" s="3">
        <v>2</v>
      </c>
      <c r="W103" s="3">
        <v>0</v>
      </c>
      <c r="X103" s="3">
        <v>0</v>
      </c>
      <c r="Y103" s="3">
        <v>2</v>
      </c>
      <c r="Z103" s="3">
        <v>0</v>
      </c>
      <c r="AA103" s="3">
        <v>0</v>
      </c>
      <c r="AB103" s="25" t="s">
        <v>96</v>
      </c>
      <c r="AC103" s="21" t="s">
        <v>53</v>
      </c>
      <c r="AD103" s="21" t="s">
        <v>30</v>
      </c>
      <c r="AE103" s="21">
        <v>1</v>
      </c>
      <c r="AF103" s="21">
        <v>1</v>
      </c>
      <c r="AG103" s="21">
        <v>1</v>
      </c>
      <c r="AH103" s="21">
        <v>1</v>
      </c>
      <c r="AI103" s="21">
        <v>1</v>
      </c>
      <c r="AJ103" s="21">
        <v>1</v>
      </c>
      <c r="AK103" s="21">
        <v>1</v>
      </c>
      <c r="AL103" s="28"/>
      <c r="AM103" s="28"/>
      <c r="AN103" s="28"/>
      <c r="AO103" s="28"/>
      <c r="AP103" s="28"/>
      <c r="AQ103" s="28"/>
      <c r="AR103" s="28"/>
    </row>
    <row r="104" spans="1:44" s="26" customFormat="1" ht="45">
      <c r="A104" s="23"/>
      <c r="B104" s="23"/>
      <c r="C104" s="23"/>
      <c r="D104" s="23"/>
      <c r="E104" s="23"/>
      <c r="F104" s="23"/>
      <c r="G104" s="23"/>
      <c r="H104" s="23"/>
      <c r="I104" s="23"/>
      <c r="J104" s="23"/>
      <c r="K104" s="23"/>
      <c r="L104" s="23"/>
      <c r="M104" s="23"/>
      <c r="N104" s="23"/>
      <c r="O104" s="23"/>
      <c r="P104" s="23"/>
      <c r="Q104" s="23"/>
      <c r="R104" s="3">
        <v>0</v>
      </c>
      <c r="S104" s="3">
        <v>7</v>
      </c>
      <c r="T104" s="3">
        <v>1</v>
      </c>
      <c r="U104" s="3">
        <v>0</v>
      </c>
      <c r="V104" s="3">
        <v>2</v>
      </c>
      <c r="W104" s="3">
        <v>0</v>
      </c>
      <c r="X104" s="3">
        <v>0</v>
      </c>
      <c r="Y104" s="3">
        <v>2</v>
      </c>
      <c r="Z104" s="3">
        <v>0</v>
      </c>
      <c r="AA104" s="3">
        <v>1</v>
      </c>
      <c r="AB104" s="25" t="s">
        <v>56</v>
      </c>
      <c r="AC104" s="21" t="s">
        <v>18</v>
      </c>
      <c r="AD104" s="21" t="s">
        <v>30</v>
      </c>
      <c r="AE104" s="21">
        <v>1</v>
      </c>
      <c r="AF104" s="21">
        <v>1</v>
      </c>
      <c r="AG104" s="21">
        <v>1</v>
      </c>
      <c r="AH104" s="21">
        <v>1</v>
      </c>
      <c r="AI104" s="21">
        <v>1</v>
      </c>
      <c r="AJ104" s="21">
        <v>1</v>
      </c>
      <c r="AK104" s="21">
        <v>1</v>
      </c>
      <c r="AL104" s="28"/>
      <c r="AM104" s="28"/>
      <c r="AN104" s="28"/>
      <c r="AO104" s="28"/>
      <c r="AP104" s="28"/>
      <c r="AQ104" s="28"/>
      <c r="AR104" s="28"/>
    </row>
    <row r="105" spans="1:44" s="1" customFormat="1" ht="28.5" customHeight="1">
      <c r="A105" s="17"/>
      <c r="B105" s="17"/>
      <c r="C105" s="17"/>
      <c r="D105" s="17"/>
      <c r="E105" s="17"/>
      <c r="F105" s="17"/>
      <c r="G105" s="17"/>
      <c r="H105" s="17"/>
      <c r="I105" s="17"/>
      <c r="J105" s="17"/>
      <c r="K105" s="17"/>
      <c r="L105" s="17"/>
      <c r="M105" s="17"/>
      <c r="N105" s="17"/>
      <c r="O105" s="17"/>
      <c r="P105" s="17"/>
      <c r="Q105" s="17"/>
      <c r="R105" s="51">
        <v>0</v>
      </c>
      <c r="S105" s="51">
        <v>7</v>
      </c>
      <c r="T105" s="51">
        <v>2</v>
      </c>
      <c r="U105" s="51">
        <v>0</v>
      </c>
      <c r="V105" s="51">
        <v>0</v>
      </c>
      <c r="W105" s="51">
        <v>0</v>
      </c>
      <c r="X105" s="51">
        <v>0</v>
      </c>
      <c r="Y105" s="51">
        <v>0</v>
      </c>
      <c r="Z105" s="51">
        <v>0</v>
      </c>
      <c r="AA105" s="51">
        <v>0</v>
      </c>
      <c r="AB105" s="18" t="s">
        <v>40</v>
      </c>
      <c r="AC105" s="19" t="s">
        <v>16</v>
      </c>
      <c r="AD105" s="38" t="s">
        <v>30</v>
      </c>
      <c r="AE105" s="55">
        <f>SUM(AE119+AE114+AE112+AE108)</f>
        <v>19637.6</v>
      </c>
      <c r="AF105" s="38">
        <f>SUM(AF119+AF114+AF106)</f>
        <v>21690.7</v>
      </c>
      <c r="AG105" s="38">
        <f>SUM(AG119+AG114+AG106)</f>
        <v>21771.5</v>
      </c>
      <c r="AH105" s="38">
        <f>SUM(AH119+AH114+AH106)</f>
        <v>21540.5</v>
      </c>
      <c r="AI105" s="38">
        <f>SUM(AI119+AI114+AI106)</f>
        <v>19869.4</v>
      </c>
      <c r="AJ105" s="38">
        <f>SUM(AJ119+AJ114+AJ106)</f>
        <v>19869.4</v>
      </c>
      <c r="AK105" s="19" t="s">
        <v>30</v>
      </c>
      <c r="AL105" s="2"/>
      <c r="AM105" s="2"/>
      <c r="AN105" s="2"/>
      <c r="AO105" s="2"/>
      <c r="AP105" s="2"/>
      <c r="AQ105" s="2"/>
      <c r="AR105" s="2"/>
    </row>
    <row r="106" spans="1:44" s="5" customFormat="1" ht="77.25" customHeight="1">
      <c r="A106" s="3"/>
      <c r="B106" s="3"/>
      <c r="C106" s="3"/>
      <c r="D106" s="3"/>
      <c r="E106" s="3"/>
      <c r="F106" s="3"/>
      <c r="G106" s="3"/>
      <c r="H106" s="3"/>
      <c r="I106" s="3"/>
      <c r="J106" s="3"/>
      <c r="K106" s="3"/>
      <c r="L106" s="3"/>
      <c r="M106" s="3"/>
      <c r="N106" s="3"/>
      <c r="O106" s="3"/>
      <c r="P106" s="3"/>
      <c r="Q106" s="3"/>
      <c r="R106" s="3">
        <v>0</v>
      </c>
      <c r="S106" s="3">
        <v>7</v>
      </c>
      <c r="T106" s="3">
        <v>2</v>
      </c>
      <c r="U106" s="3">
        <v>0</v>
      </c>
      <c r="V106" s="3">
        <v>1</v>
      </c>
      <c r="W106" s="3">
        <v>0</v>
      </c>
      <c r="X106" s="3">
        <v>0</v>
      </c>
      <c r="Y106" s="3">
        <v>0</v>
      </c>
      <c r="Z106" s="3">
        <v>0</v>
      </c>
      <c r="AA106" s="3">
        <v>0</v>
      </c>
      <c r="AB106" s="24" t="s">
        <v>129</v>
      </c>
      <c r="AC106" s="22" t="s">
        <v>19</v>
      </c>
      <c r="AD106" s="21" t="s">
        <v>30</v>
      </c>
      <c r="AE106" s="22">
        <f aca="true" t="shared" si="5" ref="AE106:AJ106">SUM(AE108+AE112)</f>
        <v>19637.6</v>
      </c>
      <c r="AF106" s="22">
        <f t="shared" si="5"/>
        <v>21690.7</v>
      </c>
      <c r="AG106" s="22">
        <f t="shared" si="5"/>
        <v>21771.5</v>
      </c>
      <c r="AH106" s="22">
        <f t="shared" si="5"/>
        <v>21540.5</v>
      </c>
      <c r="AI106" s="22">
        <f t="shared" si="5"/>
        <v>19869.4</v>
      </c>
      <c r="AJ106" s="22">
        <f t="shared" si="5"/>
        <v>19869.4</v>
      </c>
      <c r="AK106" s="22" t="s">
        <v>30</v>
      </c>
      <c r="AL106" s="4"/>
      <c r="AM106" s="4"/>
      <c r="AN106" s="4"/>
      <c r="AO106" s="4"/>
      <c r="AP106" s="4"/>
      <c r="AQ106" s="4"/>
      <c r="AR106" s="4"/>
    </row>
    <row r="107" spans="1:44" s="5" customFormat="1" ht="60" customHeight="1">
      <c r="A107" s="3"/>
      <c r="B107" s="3"/>
      <c r="C107" s="3"/>
      <c r="D107" s="3"/>
      <c r="E107" s="3"/>
      <c r="F107" s="3"/>
      <c r="G107" s="3"/>
      <c r="H107" s="3"/>
      <c r="I107" s="3"/>
      <c r="J107" s="3"/>
      <c r="K107" s="3"/>
      <c r="L107" s="3"/>
      <c r="M107" s="3"/>
      <c r="N107" s="3"/>
      <c r="O107" s="3"/>
      <c r="P107" s="3"/>
      <c r="Q107" s="3"/>
      <c r="R107" s="3">
        <v>0</v>
      </c>
      <c r="S107" s="3">
        <v>7</v>
      </c>
      <c r="T107" s="3">
        <v>2</v>
      </c>
      <c r="U107" s="3">
        <v>0</v>
      </c>
      <c r="V107" s="3">
        <v>1</v>
      </c>
      <c r="W107" s="3">
        <v>0</v>
      </c>
      <c r="X107" s="3">
        <v>0</v>
      </c>
      <c r="Y107" s="3">
        <v>0</v>
      </c>
      <c r="Z107" s="3">
        <v>0</v>
      </c>
      <c r="AA107" s="3">
        <v>1</v>
      </c>
      <c r="AB107" s="29" t="s">
        <v>54</v>
      </c>
      <c r="AC107" s="21" t="s">
        <v>17</v>
      </c>
      <c r="AD107" s="21">
        <v>20</v>
      </c>
      <c r="AE107" s="21">
        <v>20</v>
      </c>
      <c r="AF107" s="21">
        <v>20</v>
      </c>
      <c r="AG107" s="21">
        <v>20</v>
      </c>
      <c r="AH107" s="21">
        <v>20</v>
      </c>
      <c r="AI107" s="21">
        <v>20</v>
      </c>
      <c r="AJ107" s="21">
        <v>20</v>
      </c>
      <c r="AK107" s="21">
        <v>20</v>
      </c>
      <c r="AL107" s="4"/>
      <c r="AM107" s="4"/>
      <c r="AN107" s="4"/>
      <c r="AO107" s="4"/>
      <c r="AP107" s="4"/>
      <c r="AQ107" s="4"/>
      <c r="AR107" s="4"/>
    </row>
    <row r="108" spans="1:44" s="26" customFormat="1" ht="69" customHeight="1">
      <c r="A108" s="52">
        <v>6</v>
      </c>
      <c r="B108" s="52">
        <v>0</v>
      </c>
      <c r="C108" s="52">
        <v>0</v>
      </c>
      <c r="D108" s="52">
        <v>0</v>
      </c>
      <c r="E108" s="52">
        <v>4</v>
      </c>
      <c r="F108" s="52">
        <v>0</v>
      </c>
      <c r="G108" s="52">
        <v>8</v>
      </c>
      <c r="H108" s="52">
        <v>0</v>
      </c>
      <c r="I108" s="52">
        <v>7</v>
      </c>
      <c r="J108" s="52">
        <v>2</v>
      </c>
      <c r="K108" s="52">
        <v>0</v>
      </c>
      <c r="L108" s="52">
        <v>1</v>
      </c>
      <c r="M108" s="52" t="s">
        <v>157</v>
      </c>
      <c r="N108" s="52">
        <v>0</v>
      </c>
      <c r="O108" s="52">
        <v>3</v>
      </c>
      <c r="P108" s="52">
        <v>0</v>
      </c>
      <c r="Q108" s="52" t="s">
        <v>156</v>
      </c>
      <c r="R108" s="23">
        <v>0</v>
      </c>
      <c r="S108" s="23">
        <v>7</v>
      </c>
      <c r="T108" s="23">
        <v>2</v>
      </c>
      <c r="U108" s="23">
        <v>0</v>
      </c>
      <c r="V108" s="23">
        <v>1</v>
      </c>
      <c r="W108" s="23">
        <v>0</v>
      </c>
      <c r="X108" s="23">
        <v>0</v>
      </c>
      <c r="Y108" s="23">
        <v>1</v>
      </c>
      <c r="Z108" s="23">
        <v>0</v>
      </c>
      <c r="AA108" s="23">
        <v>0</v>
      </c>
      <c r="AB108" s="24" t="s">
        <v>130</v>
      </c>
      <c r="AC108" s="22" t="s">
        <v>16</v>
      </c>
      <c r="AD108" s="22" t="s">
        <v>30</v>
      </c>
      <c r="AE108" s="54">
        <v>3927.5</v>
      </c>
      <c r="AF108" s="54">
        <v>4338.2</v>
      </c>
      <c r="AG108" s="54">
        <v>4338.2</v>
      </c>
      <c r="AH108" s="54">
        <v>4038.2</v>
      </c>
      <c r="AI108" s="54">
        <v>2875.4</v>
      </c>
      <c r="AJ108" s="54">
        <v>2875.4</v>
      </c>
      <c r="AK108" s="54" t="s">
        <v>30</v>
      </c>
      <c r="AL108" s="28"/>
      <c r="AM108" s="28"/>
      <c r="AN108" s="28"/>
      <c r="AO108" s="28"/>
      <c r="AP108" s="28"/>
      <c r="AQ108" s="28"/>
      <c r="AR108" s="28"/>
    </row>
    <row r="109" spans="1:44" s="26" customFormat="1" ht="72" customHeight="1">
      <c r="A109" s="23"/>
      <c r="B109" s="23"/>
      <c r="C109" s="23"/>
      <c r="D109" s="23"/>
      <c r="E109" s="23"/>
      <c r="F109" s="23"/>
      <c r="G109" s="23"/>
      <c r="H109" s="23"/>
      <c r="I109" s="23"/>
      <c r="J109" s="23"/>
      <c r="K109" s="23"/>
      <c r="L109" s="23"/>
      <c r="M109" s="23"/>
      <c r="N109" s="23"/>
      <c r="O109" s="23"/>
      <c r="P109" s="23"/>
      <c r="Q109" s="23"/>
      <c r="R109" s="23">
        <v>0</v>
      </c>
      <c r="S109" s="23">
        <v>7</v>
      </c>
      <c r="T109" s="23">
        <v>2</v>
      </c>
      <c r="U109" s="23">
        <v>0</v>
      </c>
      <c r="V109" s="23">
        <v>1</v>
      </c>
      <c r="W109" s="23">
        <v>0</v>
      </c>
      <c r="X109" s="23">
        <v>0</v>
      </c>
      <c r="Y109" s="23">
        <v>1</v>
      </c>
      <c r="Z109" s="23">
        <v>0</v>
      </c>
      <c r="AA109" s="23">
        <v>1</v>
      </c>
      <c r="AB109" s="25" t="s">
        <v>97</v>
      </c>
      <c r="AC109" s="21" t="s">
        <v>31</v>
      </c>
      <c r="AD109" s="21" t="s">
        <v>30</v>
      </c>
      <c r="AE109" s="21">
        <v>12</v>
      </c>
      <c r="AF109" s="21">
        <v>12</v>
      </c>
      <c r="AG109" s="21">
        <v>12</v>
      </c>
      <c r="AH109" s="21">
        <v>12</v>
      </c>
      <c r="AI109" s="21">
        <v>12</v>
      </c>
      <c r="AJ109" s="21">
        <v>12</v>
      </c>
      <c r="AK109" s="21">
        <v>12</v>
      </c>
      <c r="AL109" s="28"/>
      <c r="AM109" s="28"/>
      <c r="AN109" s="28"/>
      <c r="AO109" s="28"/>
      <c r="AP109" s="28"/>
      <c r="AQ109" s="28"/>
      <c r="AR109" s="28"/>
    </row>
    <row r="110" spans="1:44" s="26" customFormat="1" ht="61.5" customHeight="1">
      <c r="A110" s="23"/>
      <c r="B110" s="23"/>
      <c r="C110" s="23"/>
      <c r="D110" s="23"/>
      <c r="E110" s="23"/>
      <c r="F110" s="23"/>
      <c r="G110" s="23"/>
      <c r="H110" s="23"/>
      <c r="I110" s="23"/>
      <c r="J110" s="23"/>
      <c r="K110" s="23"/>
      <c r="L110" s="23"/>
      <c r="M110" s="23"/>
      <c r="N110" s="23"/>
      <c r="O110" s="23"/>
      <c r="P110" s="23"/>
      <c r="Q110" s="23"/>
      <c r="R110" s="23">
        <v>0</v>
      </c>
      <c r="S110" s="23">
        <v>7</v>
      </c>
      <c r="T110" s="23">
        <v>2</v>
      </c>
      <c r="U110" s="23">
        <v>0</v>
      </c>
      <c r="V110" s="23">
        <v>1</v>
      </c>
      <c r="W110" s="23">
        <v>0</v>
      </c>
      <c r="X110" s="23">
        <v>0</v>
      </c>
      <c r="Y110" s="23">
        <v>2</v>
      </c>
      <c r="Z110" s="23">
        <v>0</v>
      </c>
      <c r="AA110" s="23">
        <v>0</v>
      </c>
      <c r="AB110" s="25" t="s">
        <v>98</v>
      </c>
      <c r="AC110" s="21" t="s">
        <v>53</v>
      </c>
      <c r="AD110" s="21" t="s">
        <v>30</v>
      </c>
      <c r="AE110" s="21">
        <v>1</v>
      </c>
      <c r="AF110" s="21">
        <v>1</v>
      </c>
      <c r="AG110" s="21">
        <v>1</v>
      </c>
      <c r="AH110" s="21">
        <v>1</v>
      </c>
      <c r="AI110" s="21">
        <v>1</v>
      </c>
      <c r="AJ110" s="21">
        <v>1</v>
      </c>
      <c r="AK110" s="21">
        <v>1</v>
      </c>
      <c r="AL110" s="28"/>
      <c r="AM110" s="28"/>
      <c r="AN110" s="28"/>
      <c r="AO110" s="28"/>
      <c r="AP110" s="28"/>
      <c r="AQ110" s="28"/>
      <c r="AR110" s="28"/>
    </row>
    <row r="111" spans="1:44" s="26" customFormat="1" ht="33.75">
      <c r="A111" s="23"/>
      <c r="B111" s="23"/>
      <c r="C111" s="23"/>
      <c r="D111" s="23"/>
      <c r="E111" s="23"/>
      <c r="F111" s="23"/>
      <c r="G111" s="23"/>
      <c r="H111" s="23"/>
      <c r="I111" s="23"/>
      <c r="J111" s="23"/>
      <c r="K111" s="23"/>
      <c r="L111" s="23"/>
      <c r="M111" s="23"/>
      <c r="N111" s="23"/>
      <c r="O111" s="23"/>
      <c r="P111" s="23"/>
      <c r="Q111" s="23"/>
      <c r="R111" s="23">
        <v>0</v>
      </c>
      <c r="S111" s="23">
        <v>7</v>
      </c>
      <c r="T111" s="23">
        <v>2</v>
      </c>
      <c r="U111" s="23">
        <v>0</v>
      </c>
      <c r="V111" s="23">
        <v>1</v>
      </c>
      <c r="W111" s="23">
        <v>0</v>
      </c>
      <c r="X111" s="23">
        <v>0</v>
      </c>
      <c r="Y111" s="23">
        <v>2</v>
      </c>
      <c r="Z111" s="23">
        <v>0</v>
      </c>
      <c r="AA111" s="23">
        <v>1</v>
      </c>
      <c r="AB111" s="25" t="s">
        <v>55</v>
      </c>
      <c r="AC111" s="21" t="s">
        <v>18</v>
      </c>
      <c r="AD111" s="21" t="s">
        <v>30</v>
      </c>
      <c r="AE111" s="21">
        <v>12</v>
      </c>
      <c r="AF111" s="21">
        <v>12</v>
      </c>
      <c r="AG111" s="21">
        <v>12</v>
      </c>
      <c r="AH111" s="21">
        <v>12</v>
      </c>
      <c r="AI111" s="21">
        <v>12</v>
      </c>
      <c r="AJ111" s="21">
        <v>12</v>
      </c>
      <c r="AK111" s="21">
        <v>12</v>
      </c>
      <c r="AL111" s="28"/>
      <c r="AM111" s="28"/>
      <c r="AN111" s="28"/>
      <c r="AO111" s="28"/>
      <c r="AP111" s="28"/>
      <c r="AQ111" s="28"/>
      <c r="AR111" s="28"/>
    </row>
    <row r="112" spans="1:44" s="26" customFormat="1" ht="66" customHeight="1">
      <c r="A112" s="52">
        <v>6</v>
      </c>
      <c r="B112" s="52">
        <v>0</v>
      </c>
      <c r="C112" s="52">
        <v>0</v>
      </c>
      <c r="D112" s="52">
        <v>0</v>
      </c>
      <c r="E112" s="52">
        <v>4</v>
      </c>
      <c r="F112" s="52">
        <v>0</v>
      </c>
      <c r="G112" s="52">
        <v>8</v>
      </c>
      <c r="H112" s="52">
        <v>0</v>
      </c>
      <c r="I112" s="52">
        <v>7</v>
      </c>
      <c r="J112" s="52">
        <v>2</v>
      </c>
      <c r="K112" s="52">
        <v>0</v>
      </c>
      <c r="L112" s="52">
        <v>1</v>
      </c>
      <c r="M112" s="52">
        <v>1</v>
      </c>
      <c r="N112" s="52">
        <v>0</v>
      </c>
      <c r="O112" s="52">
        <v>3</v>
      </c>
      <c r="P112" s="52">
        <v>0</v>
      </c>
      <c r="Q112" s="52">
        <v>0</v>
      </c>
      <c r="R112" s="23">
        <v>0</v>
      </c>
      <c r="S112" s="23">
        <v>7</v>
      </c>
      <c r="T112" s="23">
        <v>2</v>
      </c>
      <c r="U112" s="23">
        <v>0</v>
      </c>
      <c r="V112" s="23">
        <v>1</v>
      </c>
      <c r="W112" s="23">
        <v>0</v>
      </c>
      <c r="X112" s="23">
        <v>0</v>
      </c>
      <c r="Y112" s="23">
        <v>3</v>
      </c>
      <c r="Z112" s="23">
        <v>0</v>
      </c>
      <c r="AA112" s="23">
        <v>0</v>
      </c>
      <c r="AB112" s="24" t="s">
        <v>163</v>
      </c>
      <c r="AC112" s="22" t="s">
        <v>16</v>
      </c>
      <c r="AD112" s="22" t="s">
        <v>30</v>
      </c>
      <c r="AE112" s="22">
        <v>15710.1</v>
      </c>
      <c r="AF112" s="22">
        <v>17352.5</v>
      </c>
      <c r="AG112" s="22">
        <v>17433.3</v>
      </c>
      <c r="AH112" s="22">
        <v>17502.3</v>
      </c>
      <c r="AI112" s="22">
        <v>16994</v>
      </c>
      <c r="AJ112" s="22">
        <v>16994</v>
      </c>
      <c r="AK112" s="22" t="s">
        <v>30</v>
      </c>
      <c r="AL112" s="28"/>
      <c r="AM112" s="28"/>
      <c r="AN112" s="28"/>
      <c r="AO112" s="28"/>
      <c r="AP112" s="28"/>
      <c r="AQ112" s="28"/>
      <c r="AR112" s="28"/>
    </row>
    <row r="113" spans="1:44" s="5" customFormat="1" ht="28.5" customHeight="1">
      <c r="A113" s="7"/>
      <c r="B113" s="7"/>
      <c r="C113" s="7"/>
      <c r="D113" s="7"/>
      <c r="E113" s="7"/>
      <c r="F113" s="7"/>
      <c r="G113" s="7"/>
      <c r="H113" s="7"/>
      <c r="I113" s="7"/>
      <c r="J113" s="7"/>
      <c r="K113" s="7"/>
      <c r="L113" s="7"/>
      <c r="M113" s="7"/>
      <c r="N113" s="7"/>
      <c r="O113" s="7"/>
      <c r="P113" s="7"/>
      <c r="Q113" s="7"/>
      <c r="R113" s="3">
        <v>0</v>
      </c>
      <c r="S113" s="3">
        <v>7</v>
      </c>
      <c r="T113" s="3">
        <v>2</v>
      </c>
      <c r="U113" s="3">
        <v>0</v>
      </c>
      <c r="V113" s="3">
        <v>1</v>
      </c>
      <c r="W113" s="3">
        <v>0</v>
      </c>
      <c r="X113" s="3">
        <v>0</v>
      </c>
      <c r="Y113" s="3">
        <v>3</v>
      </c>
      <c r="Z113" s="3">
        <v>0</v>
      </c>
      <c r="AA113" s="3">
        <v>1</v>
      </c>
      <c r="AB113" s="25" t="s">
        <v>99</v>
      </c>
      <c r="AC113" s="22" t="s">
        <v>17</v>
      </c>
      <c r="AD113" s="21" t="s">
        <v>30</v>
      </c>
      <c r="AE113" s="21">
        <v>100</v>
      </c>
      <c r="AF113" s="21">
        <v>100</v>
      </c>
      <c r="AG113" s="21">
        <v>100</v>
      </c>
      <c r="AH113" s="21">
        <v>100</v>
      </c>
      <c r="AI113" s="21">
        <v>100</v>
      </c>
      <c r="AJ113" s="21">
        <v>100</v>
      </c>
      <c r="AK113" s="21">
        <v>100</v>
      </c>
      <c r="AL113" s="4"/>
      <c r="AM113" s="4"/>
      <c r="AN113" s="4"/>
      <c r="AO113" s="4"/>
      <c r="AP113" s="4"/>
      <c r="AQ113" s="4"/>
      <c r="AR113" s="4"/>
    </row>
    <row r="114" spans="1:44" s="5" customFormat="1" ht="45.75" customHeight="1">
      <c r="A114" s="3"/>
      <c r="B114" s="3"/>
      <c r="C114" s="3"/>
      <c r="D114" s="3"/>
      <c r="E114" s="3"/>
      <c r="F114" s="3"/>
      <c r="G114" s="3"/>
      <c r="H114" s="3"/>
      <c r="I114" s="3"/>
      <c r="J114" s="3"/>
      <c r="K114" s="3"/>
      <c r="L114" s="3"/>
      <c r="M114" s="3"/>
      <c r="N114" s="3"/>
      <c r="O114" s="3"/>
      <c r="P114" s="3"/>
      <c r="Q114" s="3"/>
      <c r="R114" s="3">
        <v>0</v>
      </c>
      <c r="S114" s="3">
        <v>7</v>
      </c>
      <c r="T114" s="3">
        <v>2</v>
      </c>
      <c r="U114" s="3">
        <v>0</v>
      </c>
      <c r="V114" s="3">
        <v>2</v>
      </c>
      <c r="W114" s="3">
        <v>0</v>
      </c>
      <c r="X114" s="3">
        <v>0</v>
      </c>
      <c r="Y114" s="3">
        <v>0</v>
      </c>
      <c r="Z114" s="3">
        <v>0</v>
      </c>
      <c r="AA114" s="3">
        <v>0</v>
      </c>
      <c r="AB114" s="24" t="s">
        <v>43</v>
      </c>
      <c r="AC114" s="22" t="s">
        <v>16</v>
      </c>
      <c r="AD114" s="22" t="s">
        <v>30</v>
      </c>
      <c r="AE114" s="22">
        <v>0</v>
      </c>
      <c r="AF114" s="22">
        <v>0</v>
      </c>
      <c r="AG114" s="22">
        <v>0</v>
      </c>
      <c r="AH114" s="22">
        <v>0</v>
      </c>
      <c r="AI114" s="22">
        <v>0</v>
      </c>
      <c r="AJ114" s="22">
        <v>0</v>
      </c>
      <c r="AK114" s="22">
        <v>0</v>
      </c>
      <c r="AL114" s="4"/>
      <c r="AM114" s="4"/>
      <c r="AN114" s="4"/>
      <c r="AO114" s="4"/>
      <c r="AP114" s="4"/>
      <c r="AQ114" s="4"/>
      <c r="AR114" s="4"/>
    </row>
    <row r="115" spans="1:44" s="5" customFormat="1" ht="56.25">
      <c r="A115" s="3"/>
      <c r="B115" s="3"/>
      <c r="C115" s="3"/>
      <c r="D115" s="3"/>
      <c r="E115" s="3"/>
      <c r="F115" s="3"/>
      <c r="G115" s="3"/>
      <c r="H115" s="3"/>
      <c r="I115" s="3"/>
      <c r="J115" s="3"/>
      <c r="K115" s="3"/>
      <c r="L115" s="3"/>
      <c r="M115" s="3"/>
      <c r="N115" s="3"/>
      <c r="O115" s="3"/>
      <c r="P115" s="3"/>
      <c r="Q115" s="3"/>
      <c r="R115" s="3">
        <v>0</v>
      </c>
      <c r="S115" s="3">
        <v>7</v>
      </c>
      <c r="T115" s="3">
        <v>2</v>
      </c>
      <c r="U115" s="3">
        <v>0</v>
      </c>
      <c r="V115" s="3">
        <v>2</v>
      </c>
      <c r="W115" s="3">
        <v>0</v>
      </c>
      <c r="X115" s="3">
        <v>0</v>
      </c>
      <c r="Y115" s="3">
        <v>0</v>
      </c>
      <c r="Z115" s="3">
        <v>0</v>
      </c>
      <c r="AA115" s="3">
        <v>1</v>
      </c>
      <c r="AB115" s="25" t="s">
        <v>137</v>
      </c>
      <c r="AC115" s="21" t="s">
        <v>31</v>
      </c>
      <c r="AD115" s="21">
        <v>1</v>
      </c>
      <c r="AE115" s="21">
        <v>1</v>
      </c>
      <c r="AF115" s="21">
        <v>1</v>
      </c>
      <c r="AG115" s="21">
        <v>1</v>
      </c>
      <c r="AH115" s="21">
        <v>1</v>
      </c>
      <c r="AI115" s="21">
        <v>1</v>
      </c>
      <c r="AJ115" s="21">
        <v>1</v>
      </c>
      <c r="AK115" s="21">
        <v>1</v>
      </c>
      <c r="AL115" s="4"/>
      <c r="AM115" s="4"/>
      <c r="AN115" s="4"/>
      <c r="AO115" s="4"/>
      <c r="AP115" s="4"/>
      <c r="AQ115" s="4"/>
      <c r="AR115" s="4"/>
    </row>
    <row r="116" spans="1:44" s="5" customFormat="1" ht="48.75" customHeight="1">
      <c r="A116" s="3"/>
      <c r="B116" s="3"/>
      <c r="C116" s="3"/>
      <c r="D116" s="3"/>
      <c r="E116" s="3"/>
      <c r="F116" s="3"/>
      <c r="G116" s="3"/>
      <c r="H116" s="3"/>
      <c r="I116" s="3"/>
      <c r="J116" s="3"/>
      <c r="K116" s="3"/>
      <c r="L116" s="3"/>
      <c r="M116" s="3"/>
      <c r="N116" s="3"/>
      <c r="O116" s="3"/>
      <c r="P116" s="3"/>
      <c r="Q116" s="3"/>
      <c r="R116" s="3">
        <v>0</v>
      </c>
      <c r="S116" s="3">
        <v>7</v>
      </c>
      <c r="T116" s="3">
        <v>2</v>
      </c>
      <c r="U116" s="3">
        <v>0</v>
      </c>
      <c r="V116" s="3">
        <v>2</v>
      </c>
      <c r="W116" s="3">
        <v>0</v>
      </c>
      <c r="X116" s="3">
        <v>0</v>
      </c>
      <c r="Y116" s="3">
        <v>0</v>
      </c>
      <c r="Z116" s="3">
        <v>0</v>
      </c>
      <c r="AA116" s="3">
        <v>2</v>
      </c>
      <c r="AB116" s="25" t="s">
        <v>100</v>
      </c>
      <c r="AC116" s="21" t="s">
        <v>31</v>
      </c>
      <c r="AD116" s="21">
        <v>19</v>
      </c>
      <c r="AE116" s="21">
        <v>19</v>
      </c>
      <c r="AF116" s="21">
        <v>19</v>
      </c>
      <c r="AG116" s="21">
        <v>19</v>
      </c>
      <c r="AH116" s="21">
        <v>19</v>
      </c>
      <c r="AI116" s="21">
        <v>19</v>
      </c>
      <c r="AJ116" s="21">
        <v>19</v>
      </c>
      <c r="AK116" s="21">
        <v>19</v>
      </c>
      <c r="AL116" s="4"/>
      <c r="AM116" s="4"/>
      <c r="AN116" s="4"/>
      <c r="AO116" s="4"/>
      <c r="AP116" s="4"/>
      <c r="AQ116" s="4"/>
      <c r="AR116" s="4"/>
    </row>
    <row r="117" spans="1:44" s="5" customFormat="1" ht="67.5">
      <c r="A117" s="3"/>
      <c r="B117" s="3"/>
      <c r="C117" s="3"/>
      <c r="D117" s="3"/>
      <c r="E117" s="3"/>
      <c r="F117" s="3"/>
      <c r="G117" s="3"/>
      <c r="H117" s="3"/>
      <c r="I117" s="3"/>
      <c r="J117" s="3"/>
      <c r="K117" s="3"/>
      <c r="L117" s="3"/>
      <c r="M117" s="3"/>
      <c r="N117" s="3"/>
      <c r="O117" s="3"/>
      <c r="P117" s="3"/>
      <c r="Q117" s="3"/>
      <c r="R117" s="3">
        <v>0</v>
      </c>
      <c r="S117" s="3">
        <v>7</v>
      </c>
      <c r="T117" s="3">
        <v>2</v>
      </c>
      <c r="U117" s="3">
        <v>0</v>
      </c>
      <c r="V117" s="3">
        <v>2</v>
      </c>
      <c r="W117" s="3">
        <v>0</v>
      </c>
      <c r="X117" s="3">
        <v>0</v>
      </c>
      <c r="Y117" s="3">
        <v>1</v>
      </c>
      <c r="Z117" s="3">
        <v>0</v>
      </c>
      <c r="AA117" s="3">
        <v>0</v>
      </c>
      <c r="AB117" s="25" t="s">
        <v>41</v>
      </c>
      <c r="AC117" s="21" t="s">
        <v>46</v>
      </c>
      <c r="AD117" s="21" t="s">
        <v>30</v>
      </c>
      <c r="AE117" s="21">
        <v>1</v>
      </c>
      <c r="AF117" s="21">
        <v>1</v>
      </c>
      <c r="AG117" s="21">
        <v>1</v>
      </c>
      <c r="AH117" s="21">
        <v>1</v>
      </c>
      <c r="AI117" s="21">
        <v>1</v>
      </c>
      <c r="AJ117" s="21">
        <v>1</v>
      </c>
      <c r="AK117" s="21">
        <v>1</v>
      </c>
      <c r="AL117" s="4"/>
      <c r="AM117" s="4"/>
      <c r="AN117" s="4"/>
      <c r="AO117" s="4"/>
      <c r="AP117" s="4"/>
      <c r="AQ117" s="4"/>
      <c r="AR117" s="4"/>
    </row>
    <row r="118" spans="1:44" s="5" customFormat="1" ht="67.5">
      <c r="A118" s="3"/>
      <c r="B118" s="3"/>
      <c r="C118" s="3"/>
      <c r="D118" s="3"/>
      <c r="E118" s="3"/>
      <c r="F118" s="3"/>
      <c r="G118" s="3"/>
      <c r="H118" s="3"/>
      <c r="I118" s="3"/>
      <c r="J118" s="3"/>
      <c r="K118" s="3"/>
      <c r="L118" s="3"/>
      <c r="M118" s="3"/>
      <c r="N118" s="3"/>
      <c r="O118" s="3"/>
      <c r="P118" s="3"/>
      <c r="Q118" s="3"/>
      <c r="R118" s="3">
        <v>0</v>
      </c>
      <c r="S118" s="3">
        <v>7</v>
      </c>
      <c r="T118" s="3">
        <v>2</v>
      </c>
      <c r="U118" s="3">
        <v>0</v>
      </c>
      <c r="V118" s="3">
        <v>2</v>
      </c>
      <c r="W118" s="3">
        <v>0</v>
      </c>
      <c r="X118" s="3">
        <v>0</v>
      </c>
      <c r="Y118" s="3">
        <v>1</v>
      </c>
      <c r="Z118" s="3">
        <v>0</v>
      </c>
      <c r="AA118" s="3">
        <v>1</v>
      </c>
      <c r="AB118" s="25" t="s">
        <v>42</v>
      </c>
      <c r="AC118" s="21" t="s">
        <v>31</v>
      </c>
      <c r="AD118" s="21" t="s">
        <v>30</v>
      </c>
      <c r="AE118" s="21">
        <v>4</v>
      </c>
      <c r="AF118" s="21">
        <v>4</v>
      </c>
      <c r="AG118" s="21">
        <v>4</v>
      </c>
      <c r="AH118" s="21">
        <v>4</v>
      </c>
      <c r="AI118" s="21">
        <v>4</v>
      </c>
      <c r="AJ118" s="21">
        <v>4</v>
      </c>
      <c r="AK118" s="21">
        <v>4</v>
      </c>
      <c r="AL118" s="4"/>
      <c r="AM118" s="4"/>
      <c r="AN118" s="4"/>
      <c r="AO118" s="4"/>
      <c r="AP118" s="4"/>
      <c r="AQ118" s="4"/>
      <c r="AR118" s="4"/>
    </row>
    <row r="119" spans="1:44" s="5" customFormat="1" ht="46.5" customHeight="1">
      <c r="A119" s="3"/>
      <c r="B119" s="3"/>
      <c r="C119" s="3"/>
      <c r="D119" s="3"/>
      <c r="E119" s="3"/>
      <c r="F119" s="3"/>
      <c r="G119" s="3"/>
      <c r="H119" s="3"/>
      <c r="I119" s="3"/>
      <c r="J119" s="3"/>
      <c r="K119" s="3"/>
      <c r="L119" s="3"/>
      <c r="M119" s="3"/>
      <c r="N119" s="3"/>
      <c r="O119" s="3"/>
      <c r="P119" s="3"/>
      <c r="Q119" s="3"/>
      <c r="R119" s="3">
        <v>0</v>
      </c>
      <c r="S119" s="3">
        <v>7</v>
      </c>
      <c r="T119" s="3">
        <v>2</v>
      </c>
      <c r="U119" s="3">
        <v>0</v>
      </c>
      <c r="V119" s="3">
        <v>3</v>
      </c>
      <c r="W119" s="3">
        <v>0</v>
      </c>
      <c r="X119" s="3">
        <v>0</v>
      </c>
      <c r="Y119" s="3">
        <v>0</v>
      </c>
      <c r="Z119" s="3">
        <v>0</v>
      </c>
      <c r="AA119" s="3">
        <v>0</v>
      </c>
      <c r="AB119" s="24" t="s">
        <v>101</v>
      </c>
      <c r="AC119" s="22" t="s">
        <v>16</v>
      </c>
      <c r="AD119" s="22" t="s">
        <v>30</v>
      </c>
      <c r="AE119" s="22">
        <v>0</v>
      </c>
      <c r="AF119" s="22">
        <v>0</v>
      </c>
      <c r="AG119" s="22">
        <v>0</v>
      </c>
      <c r="AH119" s="22">
        <v>0</v>
      </c>
      <c r="AI119" s="22">
        <v>0</v>
      </c>
      <c r="AJ119" s="22">
        <v>0</v>
      </c>
      <c r="AK119" s="22">
        <v>0</v>
      </c>
      <c r="AL119" s="4"/>
      <c r="AM119" s="4"/>
      <c r="AN119" s="4"/>
      <c r="AO119" s="4"/>
      <c r="AP119" s="4"/>
      <c r="AQ119" s="4"/>
      <c r="AR119" s="4"/>
    </row>
    <row r="120" spans="1:44" s="5" customFormat="1" ht="78.75">
      <c r="A120" s="3"/>
      <c r="B120" s="3"/>
      <c r="C120" s="3"/>
      <c r="D120" s="3"/>
      <c r="E120" s="3"/>
      <c r="F120" s="3"/>
      <c r="G120" s="3"/>
      <c r="H120" s="3"/>
      <c r="I120" s="3"/>
      <c r="J120" s="3"/>
      <c r="K120" s="3"/>
      <c r="L120" s="3"/>
      <c r="M120" s="3"/>
      <c r="N120" s="3"/>
      <c r="O120" s="3"/>
      <c r="P120" s="3"/>
      <c r="Q120" s="3"/>
      <c r="R120" s="3">
        <v>0</v>
      </c>
      <c r="S120" s="3">
        <v>7</v>
      </c>
      <c r="T120" s="3">
        <v>2</v>
      </c>
      <c r="U120" s="3">
        <v>0</v>
      </c>
      <c r="V120" s="3">
        <v>3</v>
      </c>
      <c r="W120" s="3">
        <v>0</v>
      </c>
      <c r="X120" s="3">
        <v>0</v>
      </c>
      <c r="Y120" s="3">
        <v>0</v>
      </c>
      <c r="Z120" s="3">
        <v>0</v>
      </c>
      <c r="AA120" s="3">
        <v>1</v>
      </c>
      <c r="AB120" s="25" t="s">
        <v>125</v>
      </c>
      <c r="AC120" s="21" t="s">
        <v>31</v>
      </c>
      <c r="AD120" s="21" t="s">
        <v>30</v>
      </c>
      <c r="AE120" s="21">
        <v>5</v>
      </c>
      <c r="AF120" s="21">
        <v>5</v>
      </c>
      <c r="AG120" s="21">
        <v>5</v>
      </c>
      <c r="AH120" s="21">
        <v>5</v>
      </c>
      <c r="AI120" s="21">
        <v>5</v>
      </c>
      <c r="AJ120" s="21">
        <v>5</v>
      </c>
      <c r="AK120" s="21">
        <v>5</v>
      </c>
      <c r="AL120" s="4"/>
      <c r="AM120" s="4"/>
      <c r="AN120" s="4"/>
      <c r="AO120" s="4"/>
      <c r="AP120" s="4"/>
      <c r="AQ120" s="4"/>
      <c r="AR120" s="4"/>
    </row>
    <row r="121" spans="1:44" s="5" customFormat="1" ht="101.25">
      <c r="A121" s="3"/>
      <c r="B121" s="3"/>
      <c r="C121" s="3"/>
      <c r="D121" s="3"/>
      <c r="E121" s="3"/>
      <c r="F121" s="3"/>
      <c r="G121" s="3"/>
      <c r="H121" s="3"/>
      <c r="I121" s="3"/>
      <c r="J121" s="3"/>
      <c r="K121" s="3"/>
      <c r="L121" s="3"/>
      <c r="M121" s="3"/>
      <c r="N121" s="3"/>
      <c r="O121" s="3"/>
      <c r="P121" s="3"/>
      <c r="Q121" s="3"/>
      <c r="R121" s="3">
        <v>0</v>
      </c>
      <c r="S121" s="3">
        <v>7</v>
      </c>
      <c r="T121" s="3">
        <v>2</v>
      </c>
      <c r="U121" s="3">
        <v>0</v>
      </c>
      <c r="V121" s="3">
        <v>3</v>
      </c>
      <c r="W121" s="3">
        <v>0</v>
      </c>
      <c r="X121" s="3">
        <v>0</v>
      </c>
      <c r="Y121" s="3">
        <v>1</v>
      </c>
      <c r="Z121" s="3">
        <v>0</v>
      </c>
      <c r="AA121" s="3">
        <v>0</v>
      </c>
      <c r="AB121" s="25" t="s">
        <v>44</v>
      </c>
      <c r="AC121" s="21" t="s">
        <v>46</v>
      </c>
      <c r="AD121" s="21" t="s">
        <v>30</v>
      </c>
      <c r="AE121" s="21">
        <v>1</v>
      </c>
      <c r="AF121" s="21">
        <v>1</v>
      </c>
      <c r="AG121" s="21">
        <v>1</v>
      </c>
      <c r="AH121" s="21">
        <v>1</v>
      </c>
      <c r="AI121" s="21">
        <v>1</v>
      </c>
      <c r="AJ121" s="21">
        <v>1</v>
      </c>
      <c r="AK121" s="21">
        <v>1</v>
      </c>
      <c r="AL121" s="4"/>
      <c r="AM121" s="4"/>
      <c r="AN121" s="4"/>
      <c r="AO121" s="4"/>
      <c r="AP121" s="4"/>
      <c r="AQ121" s="4"/>
      <c r="AR121" s="4"/>
    </row>
    <row r="122" spans="1:44" s="5" customFormat="1" ht="90">
      <c r="A122" s="3"/>
      <c r="B122" s="3"/>
      <c r="C122" s="3"/>
      <c r="D122" s="3"/>
      <c r="E122" s="3"/>
      <c r="F122" s="3"/>
      <c r="G122" s="3"/>
      <c r="H122" s="3"/>
      <c r="I122" s="3"/>
      <c r="J122" s="3"/>
      <c r="K122" s="3"/>
      <c r="L122" s="3"/>
      <c r="M122" s="3"/>
      <c r="N122" s="3"/>
      <c r="O122" s="3"/>
      <c r="P122" s="3"/>
      <c r="Q122" s="3"/>
      <c r="R122" s="3">
        <v>0</v>
      </c>
      <c r="S122" s="3">
        <v>7</v>
      </c>
      <c r="T122" s="3">
        <v>2</v>
      </c>
      <c r="U122" s="3">
        <v>0</v>
      </c>
      <c r="V122" s="3">
        <v>3</v>
      </c>
      <c r="W122" s="3">
        <v>0</v>
      </c>
      <c r="X122" s="3">
        <v>0</v>
      </c>
      <c r="Y122" s="3">
        <v>1</v>
      </c>
      <c r="Z122" s="3">
        <v>0</v>
      </c>
      <c r="AA122" s="3">
        <v>1</v>
      </c>
      <c r="AB122" s="25" t="s">
        <v>57</v>
      </c>
      <c r="AC122" s="21" t="s">
        <v>31</v>
      </c>
      <c r="AD122" s="21" t="s">
        <v>30</v>
      </c>
      <c r="AE122" s="21">
        <v>4</v>
      </c>
      <c r="AF122" s="21">
        <v>4</v>
      </c>
      <c r="AG122" s="21">
        <v>4</v>
      </c>
      <c r="AH122" s="21">
        <v>4</v>
      </c>
      <c r="AI122" s="21">
        <v>4</v>
      </c>
      <c r="AJ122" s="21">
        <v>4</v>
      </c>
      <c r="AK122" s="21">
        <v>4</v>
      </c>
      <c r="AL122" s="4"/>
      <c r="AM122" s="4"/>
      <c r="AN122" s="4"/>
      <c r="AO122" s="4"/>
      <c r="AP122" s="4"/>
      <c r="AQ122" s="4"/>
      <c r="AR122" s="4"/>
    </row>
    <row r="123" spans="1:44" s="5" customFormat="1" ht="78.75">
      <c r="A123" s="3"/>
      <c r="B123" s="3"/>
      <c r="C123" s="3"/>
      <c r="D123" s="3"/>
      <c r="E123" s="3"/>
      <c r="F123" s="3"/>
      <c r="G123" s="3"/>
      <c r="H123" s="3"/>
      <c r="I123" s="3"/>
      <c r="J123" s="3"/>
      <c r="K123" s="3"/>
      <c r="L123" s="3"/>
      <c r="M123" s="3"/>
      <c r="N123" s="3"/>
      <c r="O123" s="3"/>
      <c r="P123" s="3"/>
      <c r="Q123" s="3"/>
      <c r="R123" s="3">
        <v>0</v>
      </c>
      <c r="S123" s="3">
        <v>7</v>
      </c>
      <c r="T123" s="3">
        <v>2</v>
      </c>
      <c r="U123" s="3">
        <v>0</v>
      </c>
      <c r="V123" s="3">
        <v>3</v>
      </c>
      <c r="W123" s="3">
        <v>0</v>
      </c>
      <c r="X123" s="3">
        <v>0</v>
      </c>
      <c r="Y123" s="3">
        <v>2</v>
      </c>
      <c r="Z123" s="3">
        <v>0</v>
      </c>
      <c r="AA123" s="3">
        <v>0</v>
      </c>
      <c r="AB123" s="25" t="s">
        <v>102</v>
      </c>
      <c r="AC123" s="21" t="s">
        <v>46</v>
      </c>
      <c r="AD123" s="21" t="s">
        <v>30</v>
      </c>
      <c r="AE123" s="21">
        <v>1</v>
      </c>
      <c r="AF123" s="21">
        <v>1</v>
      </c>
      <c r="AG123" s="21">
        <v>1</v>
      </c>
      <c r="AH123" s="21">
        <v>1</v>
      </c>
      <c r="AI123" s="21">
        <v>1</v>
      </c>
      <c r="AJ123" s="21">
        <v>1</v>
      </c>
      <c r="AK123" s="21">
        <v>1</v>
      </c>
      <c r="AL123" s="4"/>
      <c r="AM123" s="4"/>
      <c r="AN123" s="4"/>
      <c r="AO123" s="4"/>
      <c r="AP123" s="4"/>
      <c r="AQ123" s="4"/>
      <c r="AR123" s="4"/>
    </row>
    <row r="124" spans="1:44" s="5" customFormat="1" ht="18" customHeight="1">
      <c r="A124" s="3"/>
      <c r="B124" s="3"/>
      <c r="C124" s="3"/>
      <c r="D124" s="3"/>
      <c r="E124" s="3"/>
      <c r="F124" s="3"/>
      <c r="G124" s="3"/>
      <c r="H124" s="3"/>
      <c r="I124" s="3"/>
      <c r="J124" s="3"/>
      <c r="K124" s="3"/>
      <c r="L124" s="3"/>
      <c r="M124" s="3"/>
      <c r="N124" s="3"/>
      <c r="O124" s="3"/>
      <c r="P124" s="3"/>
      <c r="Q124" s="3"/>
      <c r="R124" s="3">
        <v>0</v>
      </c>
      <c r="S124" s="3">
        <v>7</v>
      </c>
      <c r="T124" s="3">
        <v>2</v>
      </c>
      <c r="U124" s="3">
        <v>0</v>
      </c>
      <c r="V124" s="3">
        <v>3</v>
      </c>
      <c r="W124" s="3">
        <v>0</v>
      </c>
      <c r="X124" s="3">
        <v>0</v>
      </c>
      <c r="Y124" s="3">
        <v>2</v>
      </c>
      <c r="Z124" s="3">
        <v>0</v>
      </c>
      <c r="AA124" s="3">
        <v>1</v>
      </c>
      <c r="AB124" s="42" t="s">
        <v>45</v>
      </c>
      <c r="AC124" s="21" t="s">
        <v>18</v>
      </c>
      <c r="AD124" s="21" t="s">
        <v>30</v>
      </c>
      <c r="AE124" s="21">
        <v>1</v>
      </c>
      <c r="AF124" s="21">
        <v>1</v>
      </c>
      <c r="AG124" s="21">
        <v>1</v>
      </c>
      <c r="AH124" s="21">
        <v>1</v>
      </c>
      <c r="AI124" s="21">
        <v>1</v>
      </c>
      <c r="AJ124" s="21">
        <v>1</v>
      </c>
      <c r="AK124" s="21">
        <v>1</v>
      </c>
      <c r="AL124" s="4"/>
      <c r="AM124" s="4"/>
      <c r="AN124" s="4"/>
      <c r="AO124" s="4"/>
      <c r="AP124" s="4"/>
      <c r="AQ124" s="4"/>
      <c r="AR124" s="4"/>
    </row>
    <row r="125" spans="1:44" s="5" customFormat="1" ht="27" customHeight="1">
      <c r="A125" s="17"/>
      <c r="B125" s="17"/>
      <c r="C125" s="17"/>
      <c r="D125" s="17"/>
      <c r="E125" s="17"/>
      <c r="F125" s="17"/>
      <c r="G125" s="17"/>
      <c r="H125" s="17"/>
      <c r="I125" s="17"/>
      <c r="J125" s="17"/>
      <c r="K125" s="17"/>
      <c r="L125" s="17"/>
      <c r="M125" s="17"/>
      <c r="N125" s="17"/>
      <c r="O125" s="17"/>
      <c r="P125" s="17"/>
      <c r="Q125" s="17"/>
      <c r="R125" s="51">
        <v>0</v>
      </c>
      <c r="S125" s="51">
        <v>7</v>
      </c>
      <c r="T125" s="51">
        <v>3</v>
      </c>
      <c r="U125" s="51">
        <v>0</v>
      </c>
      <c r="V125" s="51">
        <v>0</v>
      </c>
      <c r="W125" s="51">
        <v>0</v>
      </c>
      <c r="X125" s="51">
        <v>0</v>
      </c>
      <c r="Y125" s="51">
        <v>0</v>
      </c>
      <c r="Z125" s="51">
        <v>0</v>
      </c>
      <c r="AA125" s="51">
        <v>0</v>
      </c>
      <c r="AB125" s="18" t="s">
        <v>131</v>
      </c>
      <c r="AC125" s="19" t="s">
        <v>16</v>
      </c>
      <c r="AD125" s="19" t="s">
        <v>30</v>
      </c>
      <c r="AE125" s="38">
        <f aca="true" t="shared" si="6" ref="AE125:AJ125">SUM(AE126+AE151)</f>
        <v>2507.7999999999997</v>
      </c>
      <c r="AF125" s="38">
        <f t="shared" si="6"/>
        <v>1304.1000000000001</v>
      </c>
      <c r="AG125" s="38">
        <f t="shared" si="6"/>
        <v>1303.5</v>
      </c>
      <c r="AH125" s="38">
        <f t="shared" si="6"/>
        <v>1304.5</v>
      </c>
      <c r="AI125" s="38">
        <f t="shared" si="6"/>
        <v>2569.2</v>
      </c>
      <c r="AJ125" s="38">
        <f t="shared" si="6"/>
        <v>2569.2</v>
      </c>
      <c r="AK125" s="19" t="s">
        <v>30</v>
      </c>
      <c r="AL125" s="4"/>
      <c r="AM125" s="4"/>
      <c r="AN125" s="4"/>
      <c r="AO125" s="4"/>
      <c r="AP125" s="4"/>
      <c r="AQ125" s="4"/>
      <c r="AR125" s="4"/>
    </row>
    <row r="126" spans="1:44" s="26" customFormat="1" ht="45" customHeight="1">
      <c r="A126" s="23"/>
      <c r="B126" s="23"/>
      <c r="C126" s="23"/>
      <c r="D126" s="23"/>
      <c r="E126" s="23"/>
      <c r="F126" s="23"/>
      <c r="G126" s="23"/>
      <c r="H126" s="23"/>
      <c r="I126" s="23"/>
      <c r="J126" s="23"/>
      <c r="K126" s="23"/>
      <c r="L126" s="23"/>
      <c r="M126" s="23"/>
      <c r="N126" s="23"/>
      <c r="O126" s="23"/>
      <c r="P126" s="23"/>
      <c r="Q126" s="23"/>
      <c r="R126" s="23">
        <v>0</v>
      </c>
      <c r="S126" s="23">
        <v>7</v>
      </c>
      <c r="T126" s="23">
        <v>3</v>
      </c>
      <c r="U126" s="23">
        <v>0</v>
      </c>
      <c r="V126" s="23">
        <v>1</v>
      </c>
      <c r="W126" s="23">
        <v>0</v>
      </c>
      <c r="X126" s="23">
        <v>0</v>
      </c>
      <c r="Y126" s="23">
        <v>0</v>
      </c>
      <c r="Z126" s="23">
        <v>0</v>
      </c>
      <c r="AA126" s="23">
        <v>0</v>
      </c>
      <c r="AB126" s="24" t="s">
        <v>107</v>
      </c>
      <c r="AC126" s="22" t="s">
        <v>16</v>
      </c>
      <c r="AD126" s="22" t="s">
        <v>30</v>
      </c>
      <c r="AE126" s="22">
        <f aca="true" t="shared" si="7" ref="AE126:AJ126">SUM(AE132+AE135)</f>
        <v>2485.6</v>
      </c>
      <c r="AF126" s="22">
        <f t="shared" si="7"/>
        <v>1281.9</v>
      </c>
      <c r="AG126" s="22">
        <f t="shared" si="7"/>
        <v>1281.3</v>
      </c>
      <c r="AH126" s="22">
        <f t="shared" si="7"/>
        <v>1282.3</v>
      </c>
      <c r="AI126" s="22">
        <f t="shared" si="7"/>
        <v>2547</v>
      </c>
      <c r="AJ126" s="22">
        <f t="shared" si="7"/>
        <v>2547</v>
      </c>
      <c r="AK126" s="22" t="s">
        <v>30</v>
      </c>
      <c r="AL126" s="28"/>
      <c r="AM126" s="28"/>
      <c r="AN126" s="28"/>
      <c r="AO126" s="28"/>
      <c r="AP126" s="28"/>
      <c r="AQ126" s="28"/>
      <c r="AR126" s="28"/>
    </row>
    <row r="127" spans="1:44" s="26" customFormat="1" ht="45">
      <c r="A127" s="23"/>
      <c r="B127" s="23"/>
      <c r="C127" s="23"/>
      <c r="D127" s="23"/>
      <c r="E127" s="23"/>
      <c r="F127" s="23"/>
      <c r="G127" s="23"/>
      <c r="H127" s="23"/>
      <c r="I127" s="23"/>
      <c r="J127" s="23"/>
      <c r="K127" s="23"/>
      <c r="L127" s="23"/>
      <c r="M127" s="23"/>
      <c r="N127" s="23"/>
      <c r="O127" s="23"/>
      <c r="P127" s="23"/>
      <c r="Q127" s="23"/>
      <c r="R127" s="23">
        <v>0</v>
      </c>
      <c r="S127" s="23">
        <v>7</v>
      </c>
      <c r="T127" s="23">
        <v>3</v>
      </c>
      <c r="U127" s="23">
        <v>0</v>
      </c>
      <c r="V127" s="23">
        <v>1</v>
      </c>
      <c r="W127" s="23">
        <v>0</v>
      </c>
      <c r="X127" s="23">
        <v>0</v>
      </c>
      <c r="Y127" s="23">
        <v>0</v>
      </c>
      <c r="Z127" s="23">
        <v>0</v>
      </c>
      <c r="AA127" s="23">
        <v>1</v>
      </c>
      <c r="AB127" s="25" t="s">
        <v>61</v>
      </c>
      <c r="AC127" s="21" t="s">
        <v>17</v>
      </c>
      <c r="AD127" s="21" t="s">
        <v>30</v>
      </c>
      <c r="AE127" s="21">
        <v>100</v>
      </c>
      <c r="AF127" s="21">
        <v>100</v>
      </c>
      <c r="AG127" s="21">
        <v>100</v>
      </c>
      <c r="AH127" s="21">
        <v>100</v>
      </c>
      <c r="AI127" s="21">
        <v>100</v>
      </c>
      <c r="AJ127" s="21">
        <v>100</v>
      </c>
      <c r="AK127" s="21">
        <v>100</v>
      </c>
      <c r="AL127" s="28"/>
      <c r="AM127" s="28"/>
      <c r="AN127" s="28"/>
      <c r="AO127" s="28"/>
      <c r="AP127" s="28"/>
      <c r="AQ127" s="28"/>
      <c r="AR127" s="28"/>
    </row>
    <row r="128" spans="1:44" s="26" customFormat="1" ht="33.75">
      <c r="A128" s="23"/>
      <c r="B128" s="23"/>
      <c r="C128" s="23"/>
      <c r="D128" s="23"/>
      <c r="E128" s="23"/>
      <c r="F128" s="23"/>
      <c r="G128" s="23"/>
      <c r="H128" s="23"/>
      <c r="I128" s="23"/>
      <c r="J128" s="23"/>
      <c r="K128" s="23"/>
      <c r="L128" s="23"/>
      <c r="M128" s="23"/>
      <c r="N128" s="23"/>
      <c r="O128" s="23"/>
      <c r="P128" s="23"/>
      <c r="Q128" s="23"/>
      <c r="R128" s="23">
        <v>0</v>
      </c>
      <c r="S128" s="23">
        <v>7</v>
      </c>
      <c r="T128" s="23">
        <v>3</v>
      </c>
      <c r="U128" s="23">
        <v>0</v>
      </c>
      <c r="V128" s="23">
        <v>1</v>
      </c>
      <c r="W128" s="23">
        <v>0</v>
      </c>
      <c r="X128" s="23">
        <v>0</v>
      </c>
      <c r="Y128" s="23">
        <v>1</v>
      </c>
      <c r="Z128" s="23">
        <v>0</v>
      </c>
      <c r="AA128" s="23">
        <v>0</v>
      </c>
      <c r="AB128" s="25" t="s">
        <v>103</v>
      </c>
      <c r="AC128" s="21" t="s">
        <v>53</v>
      </c>
      <c r="AD128" s="21" t="s">
        <v>30</v>
      </c>
      <c r="AE128" s="21">
        <v>1</v>
      </c>
      <c r="AF128" s="21">
        <v>1</v>
      </c>
      <c r="AG128" s="21">
        <v>1</v>
      </c>
      <c r="AH128" s="21">
        <v>1</v>
      </c>
      <c r="AI128" s="21">
        <v>1</v>
      </c>
      <c r="AJ128" s="21">
        <v>1</v>
      </c>
      <c r="AK128" s="21">
        <v>1</v>
      </c>
      <c r="AL128" s="28"/>
      <c r="AM128" s="28"/>
      <c r="AN128" s="28"/>
      <c r="AO128" s="28"/>
      <c r="AP128" s="28"/>
      <c r="AQ128" s="28"/>
      <c r="AR128" s="28"/>
    </row>
    <row r="129" spans="1:44" s="26" customFormat="1" ht="45">
      <c r="A129" s="23"/>
      <c r="B129" s="23"/>
      <c r="C129" s="23"/>
      <c r="D129" s="23"/>
      <c r="E129" s="23"/>
      <c r="F129" s="23"/>
      <c r="G129" s="23"/>
      <c r="H129" s="23"/>
      <c r="I129" s="23"/>
      <c r="J129" s="23"/>
      <c r="K129" s="23"/>
      <c r="L129" s="23"/>
      <c r="M129" s="23"/>
      <c r="N129" s="23"/>
      <c r="O129" s="23"/>
      <c r="P129" s="23"/>
      <c r="Q129" s="23"/>
      <c r="R129" s="23">
        <v>0</v>
      </c>
      <c r="S129" s="23">
        <v>7</v>
      </c>
      <c r="T129" s="23">
        <v>3</v>
      </c>
      <c r="U129" s="23">
        <v>0</v>
      </c>
      <c r="V129" s="23">
        <v>1</v>
      </c>
      <c r="W129" s="23">
        <v>0</v>
      </c>
      <c r="X129" s="23">
        <v>0</v>
      </c>
      <c r="Y129" s="23">
        <v>1</v>
      </c>
      <c r="Z129" s="23">
        <v>0</v>
      </c>
      <c r="AA129" s="23">
        <v>1</v>
      </c>
      <c r="AB129" s="25" t="s">
        <v>62</v>
      </c>
      <c r="AC129" s="21" t="s">
        <v>17</v>
      </c>
      <c r="AD129" s="21" t="s">
        <v>30</v>
      </c>
      <c r="AE129" s="21">
        <v>55</v>
      </c>
      <c r="AF129" s="21">
        <v>50</v>
      </c>
      <c r="AG129" s="21">
        <v>45</v>
      </c>
      <c r="AH129" s="21">
        <v>45</v>
      </c>
      <c r="AI129" s="21">
        <v>45</v>
      </c>
      <c r="AJ129" s="21">
        <v>45</v>
      </c>
      <c r="AK129" s="21">
        <v>30</v>
      </c>
      <c r="AL129" s="28"/>
      <c r="AM129" s="28"/>
      <c r="AN129" s="28"/>
      <c r="AO129" s="28"/>
      <c r="AP129" s="28"/>
      <c r="AQ129" s="28"/>
      <c r="AR129" s="28"/>
    </row>
    <row r="130" spans="1:44" s="26" customFormat="1" ht="56.25">
      <c r="A130" s="23"/>
      <c r="B130" s="23"/>
      <c r="C130" s="23"/>
      <c r="D130" s="23"/>
      <c r="E130" s="23"/>
      <c r="F130" s="23"/>
      <c r="G130" s="23"/>
      <c r="H130" s="23"/>
      <c r="I130" s="23"/>
      <c r="J130" s="23"/>
      <c r="K130" s="23"/>
      <c r="L130" s="23"/>
      <c r="M130" s="23"/>
      <c r="N130" s="23"/>
      <c r="O130" s="23"/>
      <c r="P130" s="23"/>
      <c r="Q130" s="23"/>
      <c r="R130" s="23">
        <v>0</v>
      </c>
      <c r="S130" s="23">
        <v>7</v>
      </c>
      <c r="T130" s="23">
        <v>3</v>
      </c>
      <c r="U130" s="23">
        <v>0</v>
      </c>
      <c r="V130" s="23">
        <v>1</v>
      </c>
      <c r="W130" s="23">
        <v>0</v>
      </c>
      <c r="X130" s="23">
        <v>0</v>
      </c>
      <c r="Y130" s="23">
        <v>2</v>
      </c>
      <c r="Z130" s="23">
        <v>0</v>
      </c>
      <c r="AA130" s="23">
        <v>0</v>
      </c>
      <c r="AB130" s="25" t="s">
        <v>104</v>
      </c>
      <c r="AC130" s="21" t="s">
        <v>53</v>
      </c>
      <c r="AD130" s="21" t="s">
        <v>30</v>
      </c>
      <c r="AE130" s="21">
        <v>1</v>
      </c>
      <c r="AF130" s="21">
        <v>1</v>
      </c>
      <c r="AG130" s="21">
        <v>1</v>
      </c>
      <c r="AH130" s="21">
        <v>1</v>
      </c>
      <c r="AI130" s="21">
        <v>1</v>
      </c>
      <c r="AJ130" s="21">
        <v>1</v>
      </c>
      <c r="AK130" s="21">
        <v>1</v>
      </c>
      <c r="AL130" s="28"/>
      <c r="AM130" s="28"/>
      <c r="AN130" s="28"/>
      <c r="AO130" s="28"/>
      <c r="AP130" s="28"/>
      <c r="AQ130" s="28"/>
      <c r="AR130" s="28"/>
    </row>
    <row r="131" spans="1:44" s="26" customFormat="1" ht="26.25" customHeight="1">
      <c r="A131" s="23"/>
      <c r="B131" s="23"/>
      <c r="C131" s="23"/>
      <c r="D131" s="23"/>
      <c r="E131" s="23"/>
      <c r="F131" s="23"/>
      <c r="G131" s="23"/>
      <c r="H131" s="23"/>
      <c r="I131" s="23"/>
      <c r="J131" s="23"/>
      <c r="K131" s="23"/>
      <c r="L131" s="23"/>
      <c r="M131" s="23"/>
      <c r="N131" s="23"/>
      <c r="O131" s="23"/>
      <c r="P131" s="23"/>
      <c r="Q131" s="23"/>
      <c r="R131" s="23">
        <v>0</v>
      </c>
      <c r="S131" s="23">
        <v>7</v>
      </c>
      <c r="T131" s="23">
        <v>3</v>
      </c>
      <c r="U131" s="23">
        <v>0</v>
      </c>
      <c r="V131" s="23">
        <v>1</v>
      </c>
      <c r="W131" s="23">
        <v>0</v>
      </c>
      <c r="X131" s="23">
        <v>0</v>
      </c>
      <c r="Y131" s="23">
        <v>2</v>
      </c>
      <c r="Z131" s="23">
        <v>0</v>
      </c>
      <c r="AA131" s="23">
        <v>1</v>
      </c>
      <c r="AB131" s="25" t="s">
        <v>63</v>
      </c>
      <c r="AC131" s="21" t="s">
        <v>17</v>
      </c>
      <c r="AD131" s="21" t="s">
        <v>30</v>
      </c>
      <c r="AE131" s="21">
        <v>100</v>
      </c>
      <c r="AF131" s="21">
        <v>100</v>
      </c>
      <c r="AG131" s="21">
        <v>100</v>
      </c>
      <c r="AH131" s="21">
        <v>100</v>
      </c>
      <c r="AI131" s="21">
        <v>100</v>
      </c>
      <c r="AJ131" s="21">
        <v>100</v>
      </c>
      <c r="AK131" s="21">
        <v>100</v>
      </c>
      <c r="AL131" s="28"/>
      <c r="AM131" s="28"/>
      <c r="AN131" s="28"/>
      <c r="AO131" s="28"/>
      <c r="AP131" s="28"/>
      <c r="AQ131" s="28"/>
      <c r="AR131" s="28"/>
    </row>
    <row r="132" spans="1:44" s="26" customFormat="1" ht="66.75" customHeight="1">
      <c r="A132" s="52">
        <v>6</v>
      </c>
      <c r="B132" s="52">
        <v>0</v>
      </c>
      <c r="C132" s="52">
        <v>0</v>
      </c>
      <c r="D132" s="52">
        <v>0</v>
      </c>
      <c r="E132" s="52">
        <v>4</v>
      </c>
      <c r="F132" s="52">
        <v>0</v>
      </c>
      <c r="G132" s="52">
        <v>9</v>
      </c>
      <c r="H132" s="52">
        <v>0</v>
      </c>
      <c r="I132" s="52">
        <v>7</v>
      </c>
      <c r="J132" s="52">
        <v>3</v>
      </c>
      <c r="K132" s="52" t="s">
        <v>158</v>
      </c>
      <c r="L132" s="52">
        <v>3</v>
      </c>
      <c r="M132" s="52">
        <v>1</v>
      </c>
      <c r="N132" s="52">
        <v>1</v>
      </c>
      <c r="O132" s="52">
        <v>0</v>
      </c>
      <c r="P132" s="52">
        <v>9</v>
      </c>
      <c r="Q132" s="52">
        <v>0</v>
      </c>
      <c r="R132" s="23">
        <v>0</v>
      </c>
      <c r="S132" s="23">
        <v>7</v>
      </c>
      <c r="T132" s="23">
        <v>3</v>
      </c>
      <c r="U132" s="23">
        <v>0</v>
      </c>
      <c r="V132" s="23">
        <v>1</v>
      </c>
      <c r="W132" s="23">
        <v>0</v>
      </c>
      <c r="X132" s="23">
        <v>0</v>
      </c>
      <c r="Y132" s="23">
        <v>3</v>
      </c>
      <c r="Z132" s="23">
        <v>0</v>
      </c>
      <c r="AA132" s="23">
        <v>0</v>
      </c>
      <c r="AB132" s="24" t="s">
        <v>164</v>
      </c>
      <c r="AC132" s="22" t="s">
        <v>16</v>
      </c>
      <c r="AD132" s="22" t="s">
        <v>30</v>
      </c>
      <c r="AE132" s="22">
        <v>2040.1</v>
      </c>
      <c r="AF132" s="22">
        <v>771.9</v>
      </c>
      <c r="AG132" s="22">
        <v>771.9</v>
      </c>
      <c r="AH132" s="22">
        <v>772.9</v>
      </c>
      <c r="AI132" s="22">
        <v>2037.6</v>
      </c>
      <c r="AJ132" s="22">
        <v>2037.6</v>
      </c>
      <c r="AK132" s="22" t="s">
        <v>30</v>
      </c>
      <c r="AL132" s="28"/>
      <c r="AM132" s="28"/>
      <c r="AN132" s="28"/>
      <c r="AO132" s="28"/>
      <c r="AP132" s="28"/>
      <c r="AQ132" s="28"/>
      <c r="AR132" s="28"/>
    </row>
    <row r="133" spans="1:44" s="26" customFormat="1" ht="56.25">
      <c r="A133" s="23"/>
      <c r="B133" s="23"/>
      <c r="C133" s="23"/>
      <c r="D133" s="23"/>
      <c r="E133" s="23"/>
      <c r="F133" s="23"/>
      <c r="G133" s="23"/>
      <c r="H133" s="23"/>
      <c r="I133" s="23"/>
      <c r="J133" s="23"/>
      <c r="K133" s="23"/>
      <c r="L133" s="23"/>
      <c r="M133" s="23"/>
      <c r="N133" s="23"/>
      <c r="O133" s="23"/>
      <c r="P133" s="23"/>
      <c r="Q133" s="23"/>
      <c r="R133" s="23">
        <v>0</v>
      </c>
      <c r="S133" s="23">
        <v>7</v>
      </c>
      <c r="T133" s="23">
        <v>3</v>
      </c>
      <c r="U133" s="23">
        <v>0</v>
      </c>
      <c r="V133" s="23">
        <v>1</v>
      </c>
      <c r="W133" s="23">
        <v>0</v>
      </c>
      <c r="X133" s="23">
        <v>0</v>
      </c>
      <c r="Y133" s="23">
        <v>3</v>
      </c>
      <c r="Z133" s="23">
        <v>0</v>
      </c>
      <c r="AA133" s="23">
        <v>1</v>
      </c>
      <c r="AB133" s="25" t="s">
        <v>66</v>
      </c>
      <c r="AC133" s="21" t="s">
        <v>17</v>
      </c>
      <c r="AD133" s="21" t="s">
        <v>30</v>
      </c>
      <c r="AE133" s="21">
        <v>80</v>
      </c>
      <c r="AF133" s="21">
        <v>80</v>
      </c>
      <c r="AG133" s="21">
        <v>80</v>
      </c>
      <c r="AH133" s="21">
        <v>80</v>
      </c>
      <c r="AI133" s="21">
        <v>80</v>
      </c>
      <c r="AJ133" s="21">
        <v>80</v>
      </c>
      <c r="AK133" s="21">
        <v>80</v>
      </c>
      <c r="AL133" s="28"/>
      <c r="AM133" s="28"/>
      <c r="AN133" s="28"/>
      <c r="AO133" s="28"/>
      <c r="AP133" s="28"/>
      <c r="AQ133" s="28"/>
      <c r="AR133" s="28"/>
    </row>
    <row r="134" spans="1:44" s="26" customFormat="1" ht="83.25" customHeight="1">
      <c r="A134" s="23"/>
      <c r="B134" s="23"/>
      <c r="C134" s="23"/>
      <c r="D134" s="23"/>
      <c r="E134" s="23"/>
      <c r="F134" s="23"/>
      <c r="G134" s="23"/>
      <c r="H134" s="23"/>
      <c r="I134" s="23"/>
      <c r="J134" s="23"/>
      <c r="K134" s="23"/>
      <c r="L134" s="23"/>
      <c r="M134" s="23"/>
      <c r="N134" s="23"/>
      <c r="O134" s="23"/>
      <c r="P134" s="23"/>
      <c r="Q134" s="23"/>
      <c r="R134" s="23">
        <v>0</v>
      </c>
      <c r="S134" s="23">
        <v>7</v>
      </c>
      <c r="T134" s="23">
        <v>3</v>
      </c>
      <c r="U134" s="23">
        <v>0</v>
      </c>
      <c r="V134" s="23">
        <v>1</v>
      </c>
      <c r="W134" s="23">
        <v>0</v>
      </c>
      <c r="X134" s="23">
        <v>0</v>
      </c>
      <c r="Y134" s="23">
        <v>3</v>
      </c>
      <c r="Z134" s="23">
        <v>0</v>
      </c>
      <c r="AA134" s="23">
        <v>2</v>
      </c>
      <c r="AB134" s="25" t="s">
        <v>105</v>
      </c>
      <c r="AC134" s="21" t="s">
        <v>16</v>
      </c>
      <c r="AD134" s="21" t="s">
        <v>30</v>
      </c>
      <c r="AE134" s="21">
        <v>1879.6</v>
      </c>
      <c r="AF134" s="21">
        <v>771.9</v>
      </c>
      <c r="AG134" s="21" t="s">
        <v>30</v>
      </c>
      <c r="AH134" s="21" t="s">
        <v>30</v>
      </c>
      <c r="AI134" s="21" t="s">
        <v>30</v>
      </c>
      <c r="AJ134" s="21" t="s">
        <v>30</v>
      </c>
      <c r="AK134" s="21">
        <v>771.9</v>
      </c>
      <c r="AL134" s="28"/>
      <c r="AM134" s="28"/>
      <c r="AN134" s="28"/>
      <c r="AO134" s="28"/>
      <c r="AP134" s="28"/>
      <c r="AQ134" s="28"/>
      <c r="AR134" s="28"/>
    </row>
    <row r="135" spans="1:44" s="26" customFormat="1" ht="62.25" customHeight="1">
      <c r="A135" s="52">
        <v>6</v>
      </c>
      <c r="B135" s="52">
        <v>0</v>
      </c>
      <c r="C135" s="52">
        <v>0</v>
      </c>
      <c r="D135" s="52">
        <v>0</v>
      </c>
      <c r="E135" s="52">
        <v>4</v>
      </c>
      <c r="F135" s="52">
        <v>0</v>
      </c>
      <c r="G135" s="52">
        <v>9</v>
      </c>
      <c r="H135" s="52">
        <v>0</v>
      </c>
      <c r="I135" s="52">
        <v>7</v>
      </c>
      <c r="J135" s="52">
        <v>3</v>
      </c>
      <c r="K135" s="52" t="s">
        <v>158</v>
      </c>
      <c r="L135" s="52">
        <v>3</v>
      </c>
      <c r="M135" s="52" t="s">
        <v>157</v>
      </c>
      <c r="N135" s="52">
        <v>1</v>
      </c>
      <c r="O135" s="52">
        <v>0</v>
      </c>
      <c r="P135" s="52">
        <v>9</v>
      </c>
      <c r="Q135" s="52">
        <v>0</v>
      </c>
      <c r="R135" s="23">
        <v>0</v>
      </c>
      <c r="S135" s="23">
        <v>7</v>
      </c>
      <c r="T135" s="23">
        <v>3</v>
      </c>
      <c r="U135" s="23">
        <v>0</v>
      </c>
      <c r="V135" s="23">
        <v>1</v>
      </c>
      <c r="W135" s="23">
        <v>0</v>
      </c>
      <c r="X135" s="23">
        <v>0</v>
      </c>
      <c r="Y135" s="23">
        <v>4</v>
      </c>
      <c r="Z135" s="23">
        <v>0</v>
      </c>
      <c r="AA135" s="23">
        <v>0</v>
      </c>
      <c r="AB135" s="24" t="s">
        <v>165</v>
      </c>
      <c r="AC135" s="22" t="s">
        <v>16</v>
      </c>
      <c r="AD135" s="22" t="s">
        <v>30</v>
      </c>
      <c r="AE135" s="22">
        <v>445.5</v>
      </c>
      <c r="AF135" s="22">
        <v>510</v>
      </c>
      <c r="AG135" s="22">
        <v>509.4</v>
      </c>
      <c r="AH135" s="22">
        <v>509.4</v>
      </c>
      <c r="AI135" s="22">
        <v>509.4</v>
      </c>
      <c r="AJ135" s="22">
        <v>509.4</v>
      </c>
      <c r="AK135" s="22" t="s">
        <v>30</v>
      </c>
      <c r="AL135" s="28"/>
      <c r="AM135" s="28"/>
      <c r="AN135" s="28"/>
      <c r="AO135" s="28"/>
      <c r="AP135" s="28"/>
      <c r="AQ135" s="28"/>
      <c r="AR135" s="28"/>
    </row>
    <row r="136" spans="1:44" s="26" customFormat="1" ht="56.25">
      <c r="A136" s="23"/>
      <c r="B136" s="23"/>
      <c r="C136" s="23"/>
      <c r="D136" s="23"/>
      <c r="E136" s="23"/>
      <c r="F136" s="23"/>
      <c r="G136" s="23"/>
      <c r="H136" s="23"/>
      <c r="I136" s="23"/>
      <c r="J136" s="23"/>
      <c r="K136" s="23"/>
      <c r="L136" s="23"/>
      <c r="M136" s="23"/>
      <c r="N136" s="23"/>
      <c r="O136" s="23"/>
      <c r="P136" s="23"/>
      <c r="Q136" s="23"/>
      <c r="R136" s="23">
        <v>0</v>
      </c>
      <c r="S136" s="23">
        <v>7</v>
      </c>
      <c r="T136" s="23">
        <v>3</v>
      </c>
      <c r="U136" s="23">
        <v>0</v>
      </c>
      <c r="V136" s="23">
        <v>1</v>
      </c>
      <c r="W136" s="23">
        <v>0</v>
      </c>
      <c r="X136" s="23">
        <v>0</v>
      </c>
      <c r="Y136" s="23">
        <v>4</v>
      </c>
      <c r="Z136" s="23">
        <v>0</v>
      </c>
      <c r="AA136" s="23">
        <v>1</v>
      </c>
      <c r="AB136" s="25" t="s">
        <v>67</v>
      </c>
      <c r="AC136" s="21" t="s">
        <v>31</v>
      </c>
      <c r="AD136" s="21" t="s">
        <v>30</v>
      </c>
      <c r="AE136" s="21">
        <v>1</v>
      </c>
      <c r="AF136" s="21">
        <v>1</v>
      </c>
      <c r="AG136" s="21">
        <v>1</v>
      </c>
      <c r="AH136" s="21">
        <v>1</v>
      </c>
      <c r="AI136" s="21">
        <v>1</v>
      </c>
      <c r="AJ136" s="21">
        <v>1</v>
      </c>
      <c r="AK136" s="21">
        <v>1</v>
      </c>
      <c r="AL136" s="28"/>
      <c r="AM136" s="28"/>
      <c r="AN136" s="28"/>
      <c r="AO136" s="28"/>
      <c r="AP136" s="28"/>
      <c r="AQ136" s="28"/>
      <c r="AR136" s="28"/>
    </row>
    <row r="137" spans="1:44" s="26" customFormat="1" ht="78.75">
      <c r="A137" s="23"/>
      <c r="B137" s="23"/>
      <c r="C137" s="23"/>
      <c r="D137" s="23"/>
      <c r="E137" s="23"/>
      <c r="F137" s="23"/>
      <c r="G137" s="23"/>
      <c r="H137" s="23"/>
      <c r="I137" s="23"/>
      <c r="J137" s="23"/>
      <c r="K137" s="23"/>
      <c r="L137" s="23"/>
      <c r="M137" s="23"/>
      <c r="N137" s="23"/>
      <c r="O137" s="23"/>
      <c r="P137" s="23"/>
      <c r="Q137" s="23"/>
      <c r="R137" s="23">
        <v>0</v>
      </c>
      <c r="S137" s="23">
        <v>7</v>
      </c>
      <c r="T137" s="23">
        <v>3</v>
      </c>
      <c r="U137" s="23">
        <v>0</v>
      </c>
      <c r="V137" s="23">
        <v>1</v>
      </c>
      <c r="W137" s="23">
        <v>0</v>
      </c>
      <c r="X137" s="23">
        <v>0</v>
      </c>
      <c r="Y137" s="23">
        <v>4</v>
      </c>
      <c r="Z137" s="23">
        <v>0</v>
      </c>
      <c r="AA137" s="23">
        <v>2</v>
      </c>
      <c r="AB137" s="25" t="s">
        <v>106</v>
      </c>
      <c r="AC137" s="21" t="s">
        <v>16</v>
      </c>
      <c r="AD137" s="21" t="s">
        <v>30</v>
      </c>
      <c r="AE137" s="21">
        <v>445.5</v>
      </c>
      <c r="AF137" s="21">
        <v>510</v>
      </c>
      <c r="AG137" s="21" t="s">
        <v>30</v>
      </c>
      <c r="AH137" s="21" t="s">
        <v>30</v>
      </c>
      <c r="AI137" s="21" t="s">
        <v>30</v>
      </c>
      <c r="AJ137" s="21" t="s">
        <v>30</v>
      </c>
      <c r="AK137" s="21" t="s">
        <v>30</v>
      </c>
      <c r="AL137" s="28"/>
      <c r="AM137" s="28"/>
      <c r="AN137" s="28"/>
      <c r="AO137" s="28"/>
      <c r="AP137" s="28"/>
      <c r="AQ137" s="28"/>
      <c r="AR137" s="28"/>
    </row>
    <row r="138" spans="1:44" s="50" customFormat="1" ht="22.5">
      <c r="A138" s="48"/>
      <c r="B138" s="48"/>
      <c r="C138" s="48"/>
      <c r="D138" s="48"/>
      <c r="E138" s="48"/>
      <c r="F138" s="48"/>
      <c r="G138" s="48"/>
      <c r="H138" s="48"/>
      <c r="I138" s="48"/>
      <c r="J138" s="48"/>
      <c r="K138" s="48"/>
      <c r="L138" s="48"/>
      <c r="M138" s="48"/>
      <c r="N138" s="48"/>
      <c r="O138" s="48"/>
      <c r="P138" s="48"/>
      <c r="Q138" s="48"/>
      <c r="R138" s="23">
        <v>0</v>
      </c>
      <c r="S138" s="23">
        <v>7</v>
      </c>
      <c r="T138" s="23">
        <v>3</v>
      </c>
      <c r="U138" s="23">
        <v>0</v>
      </c>
      <c r="V138" s="23">
        <v>1</v>
      </c>
      <c r="W138" s="23">
        <v>0</v>
      </c>
      <c r="X138" s="23">
        <v>0</v>
      </c>
      <c r="Y138" s="23">
        <v>4</v>
      </c>
      <c r="Z138" s="23">
        <v>0</v>
      </c>
      <c r="AA138" s="23">
        <v>3</v>
      </c>
      <c r="AB138" s="25" t="s">
        <v>139</v>
      </c>
      <c r="AC138" s="21" t="s">
        <v>68</v>
      </c>
      <c r="AD138" s="21" t="s">
        <v>30</v>
      </c>
      <c r="AE138" s="21">
        <v>110</v>
      </c>
      <c r="AF138" s="21">
        <v>100</v>
      </c>
      <c r="AG138" s="21" t="s">
        <v>30</v>
      </c>
      <c r="AH138" s="21" t="s">
        <v>30</v>
      </c>
      <c r="AI138" s="21" t="s">
        <v>30</v>
      </c>
      <c r="AJ138" s="21" t="s">
        <v>30</v>
      </c>
      <c r="AK138" s="21">
        <v>210</v>
      </c>
      <c r="AL138" s="49"/>
      <c r="AM138" s="49"/>
      <c r="AN138" s="49"/>
      <c r="AO138" s="49"/>
      <c r="AP138" s="49"/>
      <c r="AQ138" s="49"/>
      <c r="AR138" s="49"/>
    </row>
    <row r="139" spans="1:44" s="50" customFormat="1" ht="22.5">
      <c r="A139" s="48"/>
      <c r="B139" s="48"/>
      <c r="C139" s="48"/>
      <c r="D139" s="48"/>
      <c r="E139" s="48"/>
      <c r="F139" s="48"/>
      <c r="G139" s="48"/>
      <c r="H139" s="48"/>
      <c r="I139" s="48"/>
      <c r="J139" s="48"/>
      <c r="K139" s="48"/>
      <c r="L139" s="48"/>
      <c r="M139" s="48"/>
      <c r="N139" s="48"/>
      <c r="O139" s="48"/>
      <c r="P139" s="48"/>
      <c r="Q139" s="48"/>
      <c r="R139" s="23">
        <v>0</v>
      </c>
      <c r="S139" s="23">
        <v>7</v>
      </c>
      <c r="T139" s="23">
        <v>3</v>
      </c>
      <c r="U139" s="23">
        <v>0</v>
      </c>
      <c r="V139" s="23">
        <v>1</v>
      </c>
      <c r="W139" s="23">
        <v>0</v>
      </c>
      <c r="X139" s="23">
        <v>0</v>
      </c>
      <c r="Y139" s="23">
        <v>4</v>
      </c>
      <c r="Z139" s="23">
        <v>0</v>
      </c>
      <c r="AA139" s="23">
        <v>4</v>
      </c>
      <c r="AB139" s="25" t="s">
        <v>133</v>
      </c>
      <c r="AC139" s="21" t="s">
        <v>18</v>
      </c>
      <c r="AD139" s="21" t="s">
        <v>30</v>
      </c>
      <c r="AE139" s="21">
        <v>10</v>
      </c>
      <c r="AF139" s="21">
        <v>2</v>
      </c>
      <c r="AG139" s="21" t="s">
        <v>30</v>
      </c>
      <c r="AH139" s="21" t="s">
        <v>30</v>
      </c>
      <c r="AI139" s="21" t="s">
        <v>30</v>
      </c>
      <c r="AJ139" s="21" t="s">
        <v>30</v>
      </c>
      <c r="AK139" s="21">
        <v>12</v>
      </c>
      <c r="AL139" s="49"/>
      <c r="AM139" s="49"/>
      <c r="AN139" s="49"/>
      <c r="AO139" s="49"/>
      <c r="AP139" s="49"/>
      <c r="AQ139" s="49"/>
      <c r="AR139" s="49"/>
    </row>
    <row r="140" spans="1:44" s="50" customFormat="1" ht="45">
      <c r="A140" s="48"/>
      <c r="B140" s="48"/>
      <c r="C140" s="48"/>
      <c r="D140" s="48"/>
      <c r="E140" s="48"/>
      <c r="F140" s="48"/>
      <c r="G140" s="48"/>
      <c r="H140" s="48"/>
      <c r="I140" s="48"/>
      <c r="J140" s="48"/>
      <c r="K140" s="48"/>
      <c r="L140" s="48"/>
      <c r="M140" s="48"/>
      <c r="N140" s="48"/>
      <c r="O140" s="48"/>
      <c r="P140" s="48"/>
      <c r="Q140" s="48"/>
      <c r="R140" s="23">
        <v>0</v>
      </c>
      <c r="S140" s="23">
        <v>7</v>
      </c>
      <c r="T140" s="23">
        <v>3</v>
      </c>
      <c r="U140" s="23">
        <v>0</v>
      </c>
      <c r="V140" s="23">
        <v>1</v>
      </c>
      <c r="W140" s="23">
        <v>0</v>
      </c>
      <c r="X140" s="23">
        <v>0</v>
      </c>
      <c r="Y140" s="23">
        <v>4</v>
      </c>
      <c r="Z140" s="23">
        <v>0</v>
      </c>
      <c r="AA140" s="23">
        <v>5</v>
      </c>
      <c r="AB140" s="25" t="s">
        <v>134</v>
      </c>
      <c r="AC140" s="21" t="s">
        <v>68</v>
      </c>
      <c r="AD140" s="21" t="s">
        <v>30</v>
      </c>
      <c r="AE140" s="21">
        <v>200</v>
      </c>
      <c r="AF140" s="21" t="s">
        <v>30</v>
      </c>
      <c r="AG140" s="21" t="s">
        <v>30</v>
      </c>
      <c r="AH140" s="21" t="s">
        <v>30</v>
      </c>
      <c r="AI140" s="21" t="s">
        <v>30</v>
      </c>
      <c r="AJ140" s="21" t="s">
        <v>30</v>
      </c>
      <c r="AK140" s="21">
        <v>200</v>
      </c>
      <c r="AL140" s="49"/>
      <c r="AM140" s="49"/>
      <c r="AN140" s="49"/>
      <c r="AO140" s="49"/>
      <c r="AP140" s="49"/>
      <c r="AQ140" s="49"/>
      <c r="AR140" s="49"/>
    </row>
    <row r="141" spans="1:44" s="50" customFormat="1" ht="33.75">
      <c r="A141" s="48"/>
      <c r="B141" s="48"/>
      <c r="C141" s="48"/>
      <c r="D141" s="48"/>
      <c r="E141" s="48"/>
      <c r="F141" s="48"/>
      <c r="G141" s="48"/>
      <c r="H141" s="48"/>
      <c r="I141" s="48"/>
      <c r="J141" s="48"/>
      <c r="K141" s="48"/>
      <c r="L141" s="48"/>
      <c r="M141" s="48"/>
      <c r="N141" s="48"/>
      <c r="O141" s="48"/>
      <c r="P141" s="48"/>
      <c r="Q141" s="48"/>
      <c r="R141" s="23">
        <v>0</v>
      </c>
      <c r="S141" s="23">
        <v>7</v>
      </c>
      <c r="T141" s="23">
        <v>3</v>
      </c>
      <c r="U141" s="23">
        <v>0</v>
      </c>
      <c r="V141" s="23">
        <v>1</v>
      </c>
      <c r="W141" s="23">
        <v>0</v>
      </c>
      <c r="X141" s="23">
        <v>0</v>
      </c>
      <c r="Y141" s="23">
        <v>4</v>
      </c>
      <c r="Z141" s="23">
        <v>0</v>
      </c>
      <c r="AA141" s="23">
        <v>6</v>
      </c>
      <c r="AB141" s="25" t="s">
        <v>135</v>
      </c>
      <c r="AC141" s="21" t="s">
        <v>38</v>
      </c>
      <c r="AD141" s="21" t="s">
        <v>30</v>
      </c>
      <c r="AE141" s="65">
        <v>691</v>
      </c>
      <c r="AF141" s="21">
        <v>774</v>
      </c>
      <c r="AG141" s="21" t="s">
        <v>30</v>
      </c>
      <c r="AH141" s="21" t="s">
        <v>30</v>
      </c>
      <c r="AI141" s="21" t="s">
        <v>30</v>
      </c>
      <c r="AJ141" s="21" t="s">
        <v>30</v>
      </c>
      <c r="AK141" s="56">
        <v>774</v>
      </c>
      <c r="AL141" s="49"/>
      <c r="AM141" s="49"/>
      <c r="AN141" s="49"/>
      <c r="AO141" s="49"/>
      <c r="AP141" s="49"/>
      <c r="AQ141" s="49"/>
      <c r="AR141" s="49"/>
    </row>
    <row r="142" spans="1:44" s="50" customFormat="1" ht="22.5">
      <c r="A142" s="48"/>
      <c r="B142" s="48"/>
      <c r="C142" s="48"/>
      <c r="D142" s="48"/>
      <c r="E142" s="48"/>
      <c r="F142" s="48"/>
      <c r="G142" s="48"/>
      <c r="H142" s="48"/>
      <c r="I142" s="48"/>
      <c r="J142" s="48"/>
      <c r="K142" s="48"/>
      <c r="L142" s="48"/>
      <c r="M142" s="48"/>
      <c r="N142" s="48"/>
      <c r="O142" s="48"/>
      <c r="P142" s="48"/>
      <c r="Q142" s="48"/>
      <c r="R142" s="23">
        <v>0</v>
      </c>
      <c r="S142" s="23">
        <v>7</v>
      </c>
      <c r="T142" s="23">
        <v>3</v>
      </c>
      <c r="U142" s="23">
        <v>0</v>
      </c>
      <c r="V142" s="23">
        <v>1</v>
      </c>
      <c r="W142" s="23">
        <v>0</v>
      </c>
      <c r="X142" s="23">
        <v>0</v>
      </c>
      <c r="Y142" s="23">
        <v>4</v>
      </c>
      <c r="Z142" s="23">
        <v>0</v>
      </c>
      <c r="AA142" s="23">
        <v>7</v>
      </c>
      <c r="AB142" s="25" t="s">
        <v>136</v>
      </c>
      <c r="AC142" s="21" t="s">
        <v>18</v>
      </c>
      <c r="AD142" s="21" t="s">
        <v>30</v>
      </c>
      <c r="AE142" s="21">
        <v>12</v>
      </c>
      <c r="AF142" s="21">
        <v>6</v>
      </c>
      <c r="AG142" s="21" t="s">
        <v>30</v>
      </c>
      <c r="AH142" s="21" t="s">
        <v>30</v>
      </c>
      <c r="AI142" s="21" t="s">
        <v>30</v>
      </c>
      <c r="AJ142" s="21" t="s">
        <v>30</v>
      </c>
      <c r="AK142" s="21">
        <v>18</v>
      </c>
      <c r="AL142" s="49"/>
      <c r="AM142" s="49"/>
      <c r="AN142" s="49"/>
      <c r="AO142" s="49"/>
      <c r="AP142" s="49"/>
      <c r="AQ142" s="49"/>
      <c r="AR142" s="49"/>
    </row>
    <row r="143" spans="1:37" s="37" customFormat="1" ht="36.75" customHeight="1">
      <c r="A143" s="8"/>
      <c r="B143" s="8"/>
      <c r="C143" s="8"/>
      <c r="D143" s="8"/>
      <c r="E143" s="8"/>
      <c r="F143" s="8"/>
      <c r="G143" s="8"/>
      <c r="H143" s="11"/>
      <c r="I143" s="11"/>
      <c r="J143" s="11"/>
      <c r="K143" s="11"/>
      <c r="L143" s="11"/>
      <c r="M143" s="11"/>
      <c r="N143" s="11"/>
      <c r="O143" s="11"/>
      <c r="P143" s="11"/>
      <c r="Q143" s="11"/>
      <c r="R143" s="23">
        <v>0</v>
      </c>
      <c r="S143" s="23">
        <v>7</v>
      </c>
      <c r="T143" s="23">
        <v>3</v>
      </c>
      <c r="U143" s="23">
        <v>0</v>
      </c>
      <c r="V143" s="23">
        <v>2</v>
      </c>
      <c r="W143" s="23">
        <v>0</v>
      </c>
      <c r="X143" s="23">
        <v>0</v>
      </c>
      <c r="Y143" s="23">
        <v>0</v>
      </c>
      <c r="Z143" s="23">
        <v>0</v>
      </c>
      <c r="AA143" s="23">
        <v>0</v>
      </c>
      <c r="AB143" s="24" t="s">
        <v>108</v>
      </c>
      <c r="AC143" s="22" t="s">
        <v>16</v>
      </c>
      <c r="AD143" s="22" t="s">
        <v>30</v>
      </c>
      <c r="AE143" s="22">
        <v>0</v>
      </c>
      <c r="AF143" s="22">
        <v>0</v>
      </c>
      <c r="AG143" s="22">
        <v>0</v>
      </c>
      <c r="AH143" s="22">
        <v>0</v>
      </c>
      <c r="AI143" s="22">
        <v>0</v>
      </c>
      <c r="AJ143" s="22">
        <v>0</v>
      </c>
      <c r="AK143" s="22">
        <v>0</v>
      </c>
    </row>
    <row r="144" spans="1:37" s="37" customFormat="1" ht="48" customHeight="1">
      <c r="A144" s="8"/>
      <c r="B144" s="8"/>
      <c r="C144" s="8"/>
      <c r="D144" s="8"/>
      <c r="E144" s="8"/>
      <c r="F144" s="8"/>
      <c r="G144" s="8"/>
      <c r="H144" s="8"/>
      <c r="I144" s="8"/>
      <c r="J144" s="8"/>
      <c r="K144" s="8"/>
      <c r="L144" s="8"/>
      <c r="M144" s="8"/>
      <c r="N144" s="8"/>
      <c r="O144" s="8"/>
      <c r="P144" s="8"/>
      <c r="Q144" s="8"/>
      <c r="R144" s="23">
        <v>0</v>
      </c>
      <c r="S144" s="23">
        <v>7</v>
      </c>
      <c r="T144" s="23">
        <v>3</v>
      </c>
      <c r="U144" s="23">
        <v>0</v>
      </c>
      <c r="V144" s="23">
        <v>2</v>
      </c>
      <c r="W144" s="23">
        <v>0</v>
      </c>
      <c r="X144" s="23">
        <v>0</v>
      </c>
      <c r="Y144" s="23">
        <v>0</v>
      </c>
      <c r="Z144" s="23">
        <v>0</v>
      </c>
      <c r="AA144" s="23">
        <v>1</v>
      </c>
      <c r="AB144" s="25" t="s">
        <v>113</v>
      </c>
      <c r="AC144" s="21" t="s">
        <v>31</v>
      </c>
      <c r="AD144" s="21">
        <v>15</v>
      </c>
      <c r="AE144" s="21">
        <v>15</v>
      </c>
      <c r="AF144" s="21">
        <v>15</v>
      </c>
      <c r="AG144" s="21">
        <v>15</v>
      </c>
      <c r="AH144" s="21">
        <v>14</v>
      </c>
      <c r="AI144" s="21">
        <v>13</v>
      </c>
      <c r="AJ144" s="21">
        <v>12</v>
      </c>
      <c r="AK144" s="21">
        <v>12</v>
      </c>
    </row>
    <row r="145" spans="1:37" s="37" customFormat="1" ht="50.25" customHeight="1">
      <c r="A145" s="8"/>
      <c r="B145" s="8"/>
      <c r="C145" s="8"/>
      <c r="D145" s="8"/>
      <c r="E145" s="8"/>
      <c r="F145" s="8"/>
      <c r="G145" s="8"/>
      <c r="H145" s="8"/>
      <c r="I145" s="8"/>
      <c r="J145" s="8"/>
      <c r="K145" s="8"/>
      <c r="L145" s="8"/>
      <c r="M145" s="8"/>
      <c r="N145" s="8"/>
      <c r="O145" s="8"/>
      <c r="P145" s="8"/>
      <c r="Q145" s="8"/>
      <c r="R145" s="23">
        <v>0</v>
      </c>
      <c r="S145" s="23">
        <v>7</v>
      </c>
      <c r="T145" s="23">
        <v>3</v>
      </c>
      <c r="U145" s="23">
        <v>0</v>
      </c>
      <c r="V145" s="23">
        <v>2</v>
      </c>
      <c r="W145" s="23">
        <v>0</v>
      </c>
      <c r="X145" s="23">
        <v>0</v>
      </c>
      <c r="Y145" s="23">
        <v>0</v>
      </c>
      <c r="Z145" s="23">
        <v>0</v>
      </c>
      <c r="AA145" s="23">
        <v>2</v>
      </c>
      <c r="AB145" s="43" t="s">
        <v>114</v>
      </c>
      <c r="AC145" s="21" t="s">
        <v>79</v>
      </c>
      <c r="AD145" s="21">
        <v>7</v>
      </c>
      <c r="AE145" s="21">
        <v>6</v>
      </c>
      <c r="AF145" s="21">
        <v>6</v>
      </c>
      <c r="AG145" s="21">
        <v>5</v>
      </c>
      <c r="AH145" s="21">
        <v>5</v>
      </c>
      <c r="AI145" s="21">
        <v>4</v>
      </c>
      <c r="AJ145" s="21">
        <v>4</v>
      </c>
      <c r="AK145" s="21">
        <v>4</v>
      </c>
    </row>
    <row r="146" spans="1:37" s="37" customFormat="1" ht="46.5" customHeight="1">
      <c r="A146" s="8"/>
      <c r="B146" s="8"/>
      <c r="C146" s="8"/>
      <c r="D146" s="8"/>
      <c r="E146" s="8"/>
      <c r="F146" s="8"/>
      <c r="G146" s="8"/>
      <c r="H146" s="8"/>
      <c r="I146" s="8"/>
      <c r="J146" s="8"/>
      <c r="K146" s="8"/>
      <c r="L146" s="8"/>
      <c r="M146" s="8"/>
      <c r="N146" s="8"/>
      <c r="O146" s="8"/>
      <c r="P146" s="8"/>
      <c r="Q146" s="8"/>
      <c r="R146" s="23">
        <v>0</v>
      </c>
      <c r="S146" s="23">
        <v>7</v>
      </c>
      <c r="T146" s="23">
        <v>3</v>
      </c>
      <c r="U146" s="23">
        <v>0</v>
      </c>
      <c r="V146" s="23">
        <v>2</v>
      </c>
      <c r="W146" s="23">
        <v>0</v>
      </c>
      <c r="X146" s="23">
        <v>0</v>
      </c>
      <c r="Y146" s="23">
        <v>0</v>
      </c>
      <c r="Z146" s="23">
        <v>0</v>
      </c>
      <c r="AA146" s="23">
        <v>3</v>
      </c>
      <c r="AB146" s="25" t="s">
        <v>115</v>
      </c>
      <c r="AC146" s="21" t="s">
        <v>79</v>
      </c>
      <c r="AD146" s="21">
        <v>16</v>
      </c>
      <c r="AE146" s="21">
        <v>16</v>
      </c>
      <c r="AF146" s="21">
        <v>16</v>
      </c>
      <c r="AG146" s="21">
        <v>16</v>
      </c>
      <c r="AH146" s="21">
        <v>15</v>
      </c>
      <c r="AI146" s="21">
        <v>15</v>
      </c>
      <c r="AJ146" s="21">
        <v>15</v>
      </c>
      <c r="AK146" s="21">
        <v>15</v>
      </c>
    </row>
    <row r="147" spans="1:37" s="37" customFormat="1" ht="114" customHeight="1">
      <c r="A147" s="8"/>
      <c r="B147" s="8"/>
      <c r="C147" s="8"/>
      <c r="D147" s="8"/>
      <c r="E147" s="8"/>
      <c r="F147" s="8"/>
      <c r="G147" s="8"/>
      <c r="H147" s="8"/>
      <c r="I147" s="8"/>
      <c r="J147" s="8"/>
      <c r="K147" s="8"/>
      <c r="L147" s="8"/>
      <c r="M147" s="8"/>
      <c r="N147" s="8"/>
      <c r="O147" s="8"/>
      <c r="P147" s="8"/>
      <c r="Q147" s="8"/>
      <c r="R147" s="23">
        <v>0</v>
      </c>
      <c r="S147" s="23">
        <v>7</v>
      </c>
      <c r="T147" s="23">
        <v>3</v>
      </c>
      <c r="U147" s="23">
        <v>0</v>
      </c>
      <c r="V147" s="23">
        <v>2</v>
      </c>
      <c r="W147" s="23">
        <v>0</v>
      </c>
      <c r="X147" s="23">
        <v>0</v>
      </c>
      <c r="Y147" s="23">
        <v>1</v>
      </c>
      <c r="Z147" s="23">
        <v>0</v>
      </c>
      <c r="AA147" s="23">
        <v>0</v>
      </c>
      <c r="AB147" s="40" t="s">
        <v>117</v>
      </c>
      <c r="AC147" s="30" t="s">
        <v>80</v>
      </c>
      <c r="AD147" s="21" t="s">
        <v>30</v>
      </c>
      <c r="AE147" s="21">
        <v>1</v>
      </c>
      <c r="AF147" s="21">
        <v>1</v>
      </c>
      <c r="AG147" s="21">
        <v>1</v>
      </c>
      <c r="AH147" s="21">
        <v>1</v>
      </c>
      <c r="AI147" s="21">
        <v>1</v>
      </c>
      <c r="AJ147" s="21">
        <v>1</v>
      </c>
      <c r="AK147" s="21">
        <v>1</v>
      </c>
    </row>
    <row r="148" spans="1:37" s="37" customFormat="1" ht="50.25" customHeight="1">
      <c r="A148" s="8"/>
      <c r="B148" s="8"/>
      <c r="C148" s="8"/>
      <c r="D148" s="8"/>
      <c r="E148" s="8"/>
      <c r="F148" s="8"/>
      <c r="G148" s="8"/>
      <c r="H148" s="8"/>
      <c r="I148" s="8"/>
      <c r="J148" s="8"/>
      <c r="K148" s="8"/>
      <c r="L148" s="8"/>
      <c r="M148" s="8"/>
      <c r="N148" s="8"/>
      <c r="O148" s="8"/>
      <c r="P148" s="8"/>
      <c r="Q148" s="8"/>
      <c r="R148" s="23">
        <v>0</v>
      </c>
      <c r="S148" s="23">
        <v>7</v>
      </c>
      <c r="T148" s="23">
        <v>3</v>
      </c>
      <c r="U148" s="23">
        <v>0</v>
      </c>
      <c r="V148" s="23">
        <v>2</v>
      </c>
      <c r="W148" s="23">
        <v>0</v>
      </c>
      <c r="X148" s="23">
        <v>0</v>
      </c>
      <c r="Y148" s="23">
        <v>1</v>
      </c>
      <c r="Z148" s="23">
        <v>0</v>
      </c>
      <c r="AA148" s="23">
        <v>1</v>
      </c>
      <c r="AB148" s="25" t="s">
        <v>116</v>
      </c>
      <c r="AC148" s="21" t="s">
        <v>31</v>
      </c>
      <c r="AD148" s="21" t="s">
        <v>30</v>
      </c>
      <c r="AE148" s="21">
        <v>5</v>
      </c>
      <c r="AF148" s="21">
        <v>5</v>
      </c>
      <c r="AG148" s="21">
        <v>5</v>
      </c>
      <c r="AH148" s="21">
        <v>5</v>
      </c>
      <c r="AI148" s="21">
        <v>5</v>
      </c>
      <c r="AJ148" s="21">
        <v>5</v>
      </c>
      <c r="AK148" s="21">
        <v>30</v>
      </c>
    </row>
    <row r="149" spans="1:37" s="37" customFormat="1" ht="59.25" customHeight="1">
      <c r="A149" s="8"/>
      <c r="B149" s="8"/>
      <c r="C149" s="8"/>
      <c r="D149" s="8"/>
      <c r="E149" s="8"/>
      <c r="F149" s="8"/>
      <c r="G149" s="8"/>
      <c r="H149" s="8"/>
      <c r="I149" s="8"/>
      <c r="J149" s="8"/>
      <c r="K149" s="8"/>
      <c r="L149" s="8"/>
      <c r="M149" s="8"/>
      <c r="N149" s="8"/>
      <c r="O149" s="8"/>
      <c r="P149" s="8"/>
      <c r="Q149" s="8"/>
      <c r="R149" s="23">
        <v>0</v>
      </c>
      <c r="S149" s="23">
        <v>7</v>
      </c>
      <c r="T149" s="23">
        <v>3</v>
      </c>
      <c r="U149" s="23">
        <v>0</v>
      </c>
      <c r="V149" s="23">
        <v>2</v>
      </c>
      <c r="W149" s="23">
        <v>0</v>
      </c>
      <c r="X149" s="23">
        <v>0</v>
      </c>
      <c r="Y149" s="23">
        <v>2</v>
      </c>
      <c r="Z149" s="23">
        <v>0</v>
      </c>
      <c r="AA149" s="23">
        <v>0</v>
      </c>
      <c r="AB149" s="25" t="s">
        <v>118</v>
      </c>
      <c r="AC149" s="30" t="s">
        <v>80</v>
      </c>
      <c r="AD149" s="21" t="s">
        <v>30</v>
      </c>
      <c r="AE149" s="21">
        <v>1</v>
      </c>
      <c r="AF149" s="21">
        <v>1</v>
      </c>
      <c r="AG149" s="21">
        <v>1</v>
      </c>
      <c r="AH149" s="21">
        <v>1</v>
      </c>
      <c r="AI149" s="21">
        <v>1</v>
      </c>
      <c r="AJ149" s="21">
        <v>1</v>
      </c>
      <c r="AK149" s="21">
        <v>1</v>
      </c>
    </row>
    <row r="150" spans="1:37" s="37" customFormat="1" ht="39.75" customHeight="1">
      <c r="A150" s="8"/>
      <c r="B150" s="8"/>
      <c r="C150" s="8"/>
      <c r="D150" s="8"/>
      <c r="E150" s="8"/>
      <c r="F150" s="8"/>
      <c r="G150" s="8"/>
      <c r="H150" s="8"/>
      <c r="I150" s="8"/>
      <c r="J150" s="8"/>
      <c r="K150" s="8"/>
      <c r="L150" s="8"/>
      <c r="M150" s="8"/>
      <c r="N150" s="8"/>
      <c r="O150" s="8"/>
      <c r="P150" s="8"/>
      <c r="Q150" s="8"/>
      <c r="R150" s="23">
        <v>0</v>
      </c>
      <c r="S150" s="23">
        <v>7</v>
      </c>
      <c r="T150" s="23">
        <v>3</v>
      </c>
      <c r="U150" s="23">
        <v>0</v>
      </c>
      <c r="V150" s="23">
        <v>2</v>
      </c>
      <c r="W150" s="23">
        <v>0</v>
      </c>
      <c r="X150" s="23">
        <v>0</v>
      </c>
      <c r="Y150" s="23">
        <v>2</v>
      </c>
      <c r="Z150" s="23">
        <v>0</v>
      </c>
      <c r="AA150" s="23">
        <v>1</v>
      </c>
      <c r="AB150" s="25" t="s">
        <v>109</v>
      </c>
      <c r="AC150" s="44" t="s">
        <v>31</v>
      </c>
      <c r="AD150" s="21" t="s">
        <v>30</v>
      </c>
      <c r="AE150" s="21">
        <v>50</v>
      </c>
      <c r="AF150" s="21">
        <v>55</v>
      </c>
      <c r="AG150" s="21">
        <v>60</v>
      </c>
      <c r="AH150" s="21">
        <v>65</v>
      </c>
      <c r="AI150" s="21">
        <v>70</v>
      </c>
      <c r="AJ150" s="21">
        <v>75</v>
      </c>
      <c r="AK150" s="21">
        <f>SUM(AE150:AJ150)</f>
        <v>375</v>
      </c>
    </row>
    <row r="151" spans="1:37" s="37" customFormat="1" ht="33" customHeight="1">
      <c r="A151" s="8"/>
      <c r="B151" s="8"/>
      <c r="C151" s="8"/>
      <c r="D151" s="8"/>
      <c r="E151" s="8"/>
      <c r="F151" s="8"/>
      <c r="G151" s="8"/>
      <c r="H151" s="8"/>
      <c r="I151" s="8"/>
      <c r="J151" s="8"/>
      <c r="K151" s="8"/>
      <c r="L151" s="8"/>
      <c r="M151" s="8"/>
      <c r="N151" s="8"/>
      <c r="O151" s="8"/>
      <c r="P151" s="8"/>
      <c r="Q151" s="8"/>
      <c r="R151" s="23">
        <v>0</v>
      </c>
      <c r="S151" s="23">
        <v>7</v>
      </c>
      <c r="T151" s="23">
        <v>3</v>
      </c>
      <c r="U151" s="23">
        <v>0</v>
      </c>
      <c r="V151" s="23">
        <v>3</v>
      </c>
      <c r="W151" s="23">
        <v>0</v>
      </c>
      <c r="X151" s="23">
        <v>0</v>
      </c>
      <c r="Y151" s="23">
        <v>0</v>
      </c>
      <c r="Z151" s="23">
        <v>0</v>
      </c>
      <c r="AA151" s="23">
        <v>0</v>
      </c>
      <c r="AB151" s="45" t="s">
        <v>119</v>
      </c>
      <c r="AC151" s="46" t="s">
        <v>16</v>
      </c>
      <c r="AD151" s="22" t="s">
        <v>30</v>
      </c>
      <c r="AE151" s="22">
        <v>22.2</v>
      </c>
      <c r="AF151" s="22">
        <v>22.2</v>
      </c>
      <c r="AG151" s="22">
        <v>22.2</v>
      </c>
      <c r="AH151" s="22">
        <v>22.2</v>
      </c>
      <c r="AI151" s="22">
        <v>22.2</v>
      </c>
      <c r="AJ151" s="22">
        <v>22.2</v>
      </c>
      <c r="AK151" s="22" t="s">
        <v>30</v>
      </c>
    </row>
    <row r="152" spans="1:37" s="37" customFormat="1" ht="45" customHeight="1">
      <c r="A152" s="8"/>
      <c r="B152" s="8"/>
      <c r="C152" s="8"/>
      <c r="D152" s="8"/>
      <c r="E152" s="8"/>
      <c r="F152" s="8"/>
      <c r="G152" s="8"/>
      <c r="H152" s="8"/>
      <c r="I152" s="8"/>
      <c r="J152" s="8"/>
      <c r="K152" s="8"/>
      <c r="L152" s="8"/>
      <c r="M152" s="8"/>
      <c r="N152" s="8"/>
      <c r="O152" s="8"/>
      <c r="P152" s="8"/>
      <c r="Q152" s="8"/>
      <c r="R152" s="23">
        <v>0</v>
      </c>
      <c r="S152" s="23">
        <v>7</v>
      </c>
      <c r="T152" s="23">
        <v>3</v>
      </c>
      <c r="U152" s="23">
        <v>0</v>
      </c>
      <c r="V152" s="23">
        <v>3</v>
      </c>
      <c r="W152" s="23">
        <v>0</v>
      </c>
      <c r="X152" s="23">
        <v>0</v>
      </c>
      <c r="Y152" s="23">
        <v>0</v>
      </c>
      <c r="Z152" s="23">
        <v>0</v>
      </c>
      <c r="AA152" s="23">
        <v>1</v>
      </c>
      <c r="AB152" s="40" t="s">
        <v>120</v>
      </c>
      <c r="AC152" s="44" t="s">
        <v>31</v>
      </c>
      <c r="AD152" s="21">
        <v>3</v>
      </c>
      <c r="AE152" s="21">
        <v>3</v>
      </c>
      <c r="AF152" s="21">
        <v>2</v>
      </c>
      <c r="AG152" s="21">
        <v>1</v>
      </c>
      <c r="AH152" s="21">
        <v>1</v>
      </c>
      <c r="AI152" s="21">
        <v>1</v>
      </c>
      <c r="AJ152" s="21">
        <v>1</v>
      </c>
      <c r="AK152" s="21">
        <v>1</v>
      </c>
    </row>
    <row r="153" spans="1:37" s="37" customFormat="1" ht="51.75" customHeight="1">
      <c r="A153" s="8"/>
      <c r="B153" s="8"/>
      <c r="C153" s="8"/>
      <c r="D153" s="8"/>
      <c r="E153" s="8"/>
      <c r="F153" s="8"/>
      <c r="G153" s="8"/>
      <c r="H153" s="8"/>
      <c r="I153" s="8"/>
      <c r="J153" s="8"/>
      <c r="K153" s="8"/>
      <c r="L153" s="8"/>
      <c r="M153" s="8"/>
      <c r="N153" s="8"/>
      <c r="O153" s="8"/>
      <c r="P153" s="8"/>
      <c r="Q153" s="8"/>
      <c r="R153" s="23">
        <v>0</v>
      </c>
      <c r="S153" s="23">
        <v>7</v>
      </c>
      <c r="T153" s="23">
        <v>3</v>
      </c>
      <c r="U153" s="23">
        <v>0</v>
      </c>
      <c r="V153" s="23">
        <v>3</v>
      </c>
      <c r="W153" s="23">
        <v>0</v>
      </c>
      <c r="X153" s="23">
        <v>0</v>
      </c>
      <c r="Y153" s="23">
        <v>1</v>
      </c>
      <c r="Z153" s="23">
        <v>0</v>
      </c>
      <c r="AA153" s="23">
        <v>1</v>
      </c>
      <c r="AB153" s="25" t="s">
        <v>121</v>
      </c>
      <c r="AC153" s="47" t="s">
        <v>80</v>
      </c>
      <c r="AD153" s="21" t="s">
        <v>30</v>
      </c>
      <c r="AE153" s="21">
        <v>1</v>
      </c>
      <c r="AF153" s="21">
        <v>1</v>
      </c>
      <c r="AG153" s="21">
        <v>1</v>
      </c>
      <c r="AH153" s="21">
        <v>1</v>
      </c>
      <c r="AI153" s="21">
        <v>1</v>
      </c>
      <c r="AJ153" s="21">
        <v>1</v>
      </c>
      <c r="AK153" s="21">
        <v>1</v>
      </c>
    </row>
    <row r="154" spans="1:37" s="37" customFormat="1" ht="51" customHeight="1">
      <c r="A154" s="25"/>
      <c r="B154" s="25"/>
      <c r="C154" s="25"/>
      <c r="D154" s="25"/>
      <c r="E154" s="25"/>
      <c r="F154" s="25"/>
      <c r="G154" s="25"/>
      <c r="H154" s="25"/>
      <c r="I154" s="25"/>
      <c r="J154" s="25"/>
      <c r="K154" s="25"/>
      <c r="L154" s="25"/>
      <c r="M154" s="25"/>
      <c r="N154" s="25"/>
      <c r="O154" s="25"/>
      <c r="P154" s="25"/>
      <c r="Q154" s="25"/>
      <c r="R154" s="23">
        <v>0</v>
      </c>
      <c r="S154" s="23">
        <v>7</v>
      </c>
      <c r="T154" s="23">
        <v>3</v>
      </c>
      <c r="U154" s="23">
        <v>0</v>
      </c>
      <c r="V154" s="23">
        <v>3</v>
      </c>
      <c r="W154" s="23">
        <v>0</v>
      </c>
      <c r="X154" s="23">
        <v>0</v>
      </c>
      <c r="Y154" s="23">
        <v>1</v>
      </c>
      <c r="Z154" s="23">
        <v>0</v>
      </c>
      <c r="AA154" s="23">
        <v>1</v>
      </c>
      <c r="AB154" s="25" t="s">
        <v>110</v>
      </c>
      <c r="AC154" s="44" t="s">
        <v>31</v>
      </c>
      <c r="AD154" s="21" t="s">
        <v>30</v>
      </c>
      <c r="AE154" s="21">
        <v>1</v>
      </c>
      <c r="AF154" s="21">
        <v>1</v>
      </c>
      <c r="AG154" s="21">
        <v>1</v>
      </c>
      <c r="AH154" s="21">
        <v>1</v>
      </c>
      <c r="AI154" s="21">
        <v>1</v>
      </c>
      <c r="AJ154" s="21">
        <v>1</v>
      </c>
      <c r="AK154" s="21">
        <v>1</v>
      </c>
    </row>
    <row r="155" spans="1:37" s="53" customFormat="1" ht="51.75" customHeight="1">
      <c r="A155" s="52">
        <v>7</v>
      </c>
      <c r="B155" s="52">
        <v>0</v>
      </c>
      <c r="C155" s="52">
        <v>0</v>
      </c>
      <c r="D155" s="52">
        <v>0</v>
      </c>
      <c r="E155" s="52">
        <v>7</v>
      </c>
      <c r="F155" s="52">
        <v>0</v>
      </c>
      <c r="G155" s="52">
        <v>7</v>
      </c>
      <c r="H155" s="52">
        <v>0</v>
      </c>
      <c r="I155" s="52">
        <v>7</v>
      </c>
      <c r="J155" s="52">
        <v>3</v>
      </c>
      <c r="K155" s="52">
        <v>0</v>
      </c>
      <c r="L155" s="52">
        <v>3</v>
      </c>
      <c r="M155" s="52">
        <v>2</v>
      </c>
      <c r="N155" s="52">
        <v>1</v>
      </c>
      <c r="O155" s="52">
        <v>0</v>
      </c>
      <c r="P155" s="52">
        <v>3</v>
      </c>
      <c r="Q155" s="52" t="s">
        <v>156</v>
      </c>
      <c r="R155" s="23">
        <v>0</v>
      </c>
      <c r="S155" s="23">
        <v>7</v>
      </c>
      <c r="T155" s="23">
        <v>3</v>
      </c>
      <c r="U155" s="23">
        <v>0</v>
      </c>
      <c r="V155" s="23">
        <v>3</v>
      </c>
      <c r="W155" s="23">
        <v>0</v>
      </c>
      <c r="X155" s="23">
        <v>0</v>
      </c>
      <c r="Y155" s="23">
        <v>2</v>
      </c>
      <c r="Z155" s="23">
        <v>0</v>
      </c>
      <c r="AA155" s="23">
        <v>0</v>
      </c>
      <c r="AB155" s="24" t="s">
        <v>122</v>
      </c>
      <c r="AC155" s="46" t="s">
        <v>16</v>
      </c>
      <c r="AD155" s="22" t="s">
        <v>30</v>
      </c>
      <c r="AE155" s="22">
        <v>10</v>
      </c>
      <c r="AF155" s="22">
        <v>10</v>
      </c>
      <c r="AG155" s="22">
        <v>10</v>
      </c>
      <c r="AH155" s="22">
        <v>10</v>
      </c>
      <c r="AI155" s="22">
        <v>10</v>
      </c>
      <c r="AJ155" s="22">
        <v>10</v>
      </c>
      <c r="AK155" s="22" t="s">
        <v>30</v>
      </c>
    </row>
    <row r="156" spans="1:37" s="53" customFormat="1" ht="33" customHeight="1">
      <c r="A156" s="25"/>
      <c r="B156" s="25"/>
      <c r="C156" s="25"/>
      <c r="D156" s="25"/>
      <c r="E156" s="25"/>
      <c r="F156" s="25"/>
      <c r="G156" s="25"/>
      <c r="H156" s="25"/>
      <c r="I156" s="25"/>
      <c r="J156" s="25"/>
      <c r="K156" s="25"/>
      <c r="L156" s="25"/>
      <c r="M156" s="25"/>
      <c r="N156" s="25"/>
      <c r="O156" s="25"/>
      <c r="P156" s="25"/>
      <c r="Q156" s="25"/>
      <c r="R156" s="23">
        <v>0</v>
      </c>
      <c r="S156" s="23">
        <v>7</v>
      </c>
      <c r="T156" s="23">
        <v>3</v>
      </c>
      <c r="U156" s="23">
        <v>0</v>
      </c>
      <c r="V156" s="23">
        <v>3</v>
      </c>
      <c r="W156" s="23">
        <v>0</v>
      </c>
      <c r="X156" s="23">
        <v>0</v>
      </c>
      <c r="Y156" s="23">
        <v>2</v>
      </c>
      <c r="Z156" s="23">
        <v>0</v>
      </c>
      <c r="AA156" s="23">
        <v>1</v>
      </c>
      <c r="AB156" s="25" t="s">
        <v>111</v>
      </c>
      <c r="AC156" s="44" t="s">
        <v>31</v>
      </c>
      <c r="AD156" s="21" t="s">
        <v>30</v>
      </c>
      <c r="AE156" s="21">
        <v>1</v>
      </c>
      <c r="AF156" s="21">
        <v>1</v>
      </c>
      <c r="AG156" s="21">
        <v>1</v>
      </c>
      <c r="AH156" s="21">
        <v>1</v>
      </c>
      <c r="AI156" s="21">
        <v>1</v>
      </c>
      <c r="AJ156" s="21">
        <v>1</v>
      </c>
      <c r="AK156" s="21">
        <v>1</v>
      </c>
    </row>
    <row r="157" spans="1:37" s="53" customFormat="1" ht="48" customHeight="1">
      <c r="A157" s="52">
        <v>7</v>
      </c>
      <c r="B157" s="52">
        <v>0</v>
      </c>
      <c r="C157" s="52">
        <v>0</v>
      </c>
      <c r="D157" s="52">
        <v>0</v>
      </c>
      <c r="E157" s="52">
        <v>7</v>
      </c>
      <c r="F157" s="52">
        <v>0</v>
      </c>
      <c r="G157" s="52">
        <v>7</v>
      </c>
      <c r="H157" s="52">
        <v>0</v>
      </c>
      <c r="I157" s="52">
        <v>7</v>
      </c>
      <c r="J157" s="52">
        <v>3</v>
      </c>
      <c r="K157" s="52">
        <v>0</v>
      </c>
      <c r="L157" s="52">
        <v>3</v>
      </c>
      <c r="M157" s="52">
        <v>2</v>
      </c>
      <c r="N157" s="52">
        <v>1</v>
      </c>
      <c r="O157" s="52">
        <v>0</v>
      </c>
      <c r="P157" s="52">
        <v>4</v>
      </c>
      <c r="Q157" s="52" t="s">
        <v>156</v>
      </c>
      <c r="R157" s="23">
        <v>0</v>
      </c>
      <c r="S157" s="23">
        <v>7</v>
      </c>
      <c r="T157" s="23">
        <v>3</v>
      </c>
      <c r="U157" s="23">
        <v>0</v>
      </c>
      <c r="V157" s="23">
        <v>3</v>
      </c>
      <c r="W157" s="23">
        <v>0</v>
      </c>
      <c r="X157" s="23">
        <v>0</v>
      </c>
      <c r="Y157" s="23">
        <v>3</v>
      </c>
      <c r="Z157" s="23">
        <v>0</v>
      </c>
      <c r="AA157" s="23">
        <v>0</v>
      </c>
      <c r="AB157" s="24" t="s">
        <v>123</v>
      </c>
      <c r="AC157" s="46" t="s">
        <v>16</v>
      </c>
      <c r="AD157" s="22" t="s">
        <v>30</v>
      </c>
      <c r="AE157" s="22">
        <v>12.2</v>
      </c>
      <c r="AF157" s="22">
        <v>12.2</v>
      </c>
      <c r="AG157" s="22">
        <v>12.2</v>
      </c>
      <c r="AH157" s="22">
        <v>12.2</v>
      </c>
      <c r="AI157" s="22">
        <v>12.2</v>
      </c>
      <c r="AJ157" s="22">
        <v>12.2</v>
      </c>
      <c r="AK157" s="22" t="s">
        <v>30</v>
      </c>
    </row>
    <row r="158" spans="1:37" s="37" customFormat="1" ht="51.75" customHeight="1">
      <c r="A158" s="25"/>
      <c r="B158" s="25"/>
      <c r="C158" s="25"/>
      <c r="D158" s="25"/>
      <c r="E158" s="25"/>
      <c r="F158" s="25"/>
      <c r="G158" s="25"/>
      <c r="H158" s="25"/>
      <c r="I158" s="25"/>
      <c r="J158" s="25"/>
      <c r="K158" s="25"/>
      <c r="L158" s="25"/>
      <c r="M158" s="25"/>
      <c r="N158" s="25"/>
      <c r="O158" s="25"/>
      <c r="P158" s="25"/>
      <c r="Q158" s="25"/>
      <c r="R158" s="23">
        <v>0</v>
      </c>
      <c r="S158" s="23">
        <v>7</v>
      </c>
      <c r="T158" s="23">
        <v>3</v>
      </c>
      <c r="U158" s="23">
        <v>0</v>
      </c>
      <c r="V158" s="23">
        <v>3</v>
      </c>
      <c r="W158" s="23">
        <v>0</v>
      </c>
      <c r="X158" s="23">
        <v>0</v>
      </c>
      <c r="Y158" s="23">
        <v>3</v>
      </c>
      <c r="Z158" s="23">
        <v>0</v>
      </c>
      <c r="AA158" s="23">
        <v>1</v>
      </c>
      <c r="AB158" s="25" t="s">
        <v>112</v>
      </c>
      <c r="AC158" s="44" t="s">
        <v>31</v>
      </c>
      <c r="AD158" s="21" t="s">
        <v>30</v>
      </c>
      <c r="AE158" s="21">
        <v>15</v>
      </c>
      <c r="AF158" s="21">
        <v>15</v>
      </c>
      <c r="AG158" s="21">
        <v>15</v>
      </c>
      <c r="AH158" s="21">
        <v>15</v>
      </c>
      <c r="AI158" s="21">
        <v>15</v>
      </c>
      <c r="AJ158" s="21">
        <v>15</v>
      </c>
      <c r="AK158" s="21">
        <v>15</v>
      </c>
    </row>
    <row r="159" spans="1:37" s="37" customFormat="1" ht="33"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66"/>
      <c r="AF159" s="69"/>
      <c r="AG159" s="69"/>
      <c r="AH159" s="69"/>
      <c r="AI159" s="39"/>
      <c r="AJ159" s="39"/>
      <c r="AK159" s="39"/>
    </row>
    <row r="160" spans="1:37" s="37" customFormat="1" ht="33"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66"/>
      <c r="AF160" s="69"/>
      <c r="AG160" s="69"/>
      <c r="AH160" s="69"/>
      <c r="AI160" s="39"/>
      <c r="AJ160" s="39"/>
      <c r="AK160" s="39"/>
    </row>
    <row r="161" spans="1:37" s="37" customFormat="1" ht="33"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66"/>
      <c r="AF161" s="69"/>
      <c r="AG161" s="69"/>
      <c r="AH161" s="69"/>
      <c r="AI161" s="39"/>
      <c r="AJ161" s="39"/>
      <c r="AK161" s="39"/>
    </row>
    <row r="162" spans="1:37" s="37" customFormat="1" ht="33"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66"/>
      <c r="AF162" s="69"/>
      <c r="AG162" s="69"/>
      <c r="AH162" s="69"/>
      <c r="AI162" s="39"/>
      <c r="AJ162" s="39"/>
      <c r="AK162" s="39"/>
    </row>
    <row r="163" spans="1:37" s="37" customFormat="1" ht="33"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66"/>
      <c r="AF163" s="69"/>
      <c r="AG163" s="69"/>
      <c r="AH163" s="69"/>
      <c r="AI163" s="39"/>
      <c r="AJ163" s="39"/>
      <c r="AK163" s="39"/>
    </row>
    <row r="164" spans="1:37" s="37" customFormat="1" ht="33"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66"/>
      <c r="AF164" s="69"/>
      <c r="AG164" s="69"/>
      <c r="AH164" s="69"/>
      <c r="AI164" s="39"/>
      <c r="AJ164" s="39"/>
      <c r="AK164" s="39"/>
    </row>
    <row r="165" spans="1:37" s="37" customFormat="1" ht="33"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66"/>
      <c r="AF165" s="69"/>
      <c r="AG165" s="69"/>
      <c r="AH165" s="69"/>
      <c r="AI165" s="39"/>
      <c r="AJ165" s="39"/>
      <c r="AK165" s="39"/>
    </row>
    <row r="166" spans="1:37" s="37" customFormat="1" ht="33"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66"/>
      <c r="AF166" s="69"/>
      <c r="AG166" s="69"/>
      <c r="AH166" s="69"/>
      <c r="AI166" s="39"/>
      <c r="AJ166" s="39"/>
      <c r="AK166" s="39"/>
    </row>
    <row r="167" spans="1:37" s="37" customFormat="1" ht="33"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66"/>
      <c r="AF167" s="69"/>
      <c r="AG167" s="69"/>
      <c r="AH167" s="69"/>
      <c r="AI167" s="39"/>
      <c r="AJ167" s="39"/>
      <c r="AK167" s="39"/>
    </row>
    <row r="168" spans="1:37" s="37" customFormat="1" ht="33"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66"/>
      <c r="AF168" s="69"/>
      <c r="AG168" s="69"/>
      <c r="AH168" s="69"/>
      <c r="AI168" s="39"/>
      <c r="AJ168" s="39"/>
      <c r="AK168" s="39"/>
    </row>
    <row r="169" spans="1:37" s="37" customFormat="1" ht="33"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66"/>
      <c r="AF169" s="69"/>
      <c r="AG169" s="69"/>
      <c r="AH169" s="69"/>
      <c r="AI169" s="39"/>
      <c r="AJ169" s="39"/>
      <c r="AK169" s="39"/>
    </row>
    <row r="170" spans="1:37" s="37" customFormat="1" ht="33"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66"/>
      <c r="AF170" s="69"/>
      <c r="AG170" s="69"/>
      <c r="AH170" s="69"/>
      <c r="AI170" s="39"/>
      <c r="AJ170" s="39"/>
      <c r="AK170" s="39"/>
    </row>
    <row r="171" spans="1:37" s="37" customFormat="1" ht="33"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66"/>
      <c r="AF171" s="69"/>
      <c r="AG171" s="69"/>
      <c r="AH171" s="69"/>
      <c r="AI171" s="39"/>
      <c r="AJ171" s="39"/>
      <c r="AK171" s="39"/>
    </row>
    <row r="172" spans="1:37" s="37" customFormat="1" ht="33"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66"/>
      <c r="AF172" s="69"/>
      <c r="AG172" s="69"/>
      <c r="AH172" s="69"/>
      <c r="AI172" s="39"/>
      <c r="AJ172" s="39"/>
      <c r="AK172" s="39"/>
    </row>
    <row r="173" spans="1:37" s="37" customFormat="1" ht="33"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66"/>
      <c r="AF173" s="69"/>
      <c r="AG173" s="69"/>
      <c r="AH173" s="69"/>
      <c r="AI173" s="39"/>
      <c r="AJ173" s="39"/>
      <c r="AK173" s="39"/>
    </row>
    <row r="174" spans="1:37" s="37" customFormat="1" ht="33"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66"/>
      <c r="AF174" s="69"/>
      <c r="AG174" s="69"/>
      <c r="AH174" s="69"/>
      <c r="AI174" s="39"/>
      <c r="AJ174" s="39"/>
      <c r="AK174" s="39"/>
    </row>
    <row r="175" spans="1:37" s="37" customFormat="1" ht="33"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66"/>
      <c r="AF175" s="69"/>
      <c r="AG175" s="69"/>
      <c r="AH175" s="69"/>
      <c r="AI175" s="39"/>
      <c r="AJ175" s="39"/>
      <c r="AK175" s="39"/>
    </row>
    <row r="176" spans="1:37" s="37" customFormat="1" ht="33"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66"/>
      <c r="AF176" s="69"/>
      <c r="AG176" s="69"/>
      <c r="AH176" s="69"/>
      <c r="AI176" s="39"/>
      <c r="AJ176" s="39"/>
      <c r="AK176" s="39"/>
    </row>
    <row r="177" spans="1:37" s="37" customFormat="1" ht="33"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66"/>
      <c r="AF177" s="69"/>
      <c r="AG177" s="69"/>
      <c r="AH177" s="69"/>
      <c r="AI177" s="39"/>
      <c r="AJ177" s="39"/>
      <c r="AK177" s="39"/>
    </row>
    <row r="178" spans="1:37" s="37" customFormat="1" ht="33"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66"/>
      <c r="AF178" s="69"/>
      <c r="AG178" s="69"/>
      <c r="AH178" s="69"/>
      <c r="AI178" s="39"/>
      <c r="AJ178" s="39"/>
      <c r="AK178" s="39"/>
    </row>
    <row r="179" spans="1:37" s="37" customFormat="1" ht="33"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66"/>
      <c r="AF179" s="69"/>
      <c r="AG179" s="69"/>
      <c r="AH179" s="69"/>
      <c r="AI179" s="39"/>
      <c r="AJ179" s="39"/>
      <c r="AK179" s="39"/>
    </row>
    <row r="180" spans="1:37" s="37" customFormat="1" ht="33"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66"/>
      <c r="AF180" s="69"/>
      <c r="AG180" s="69"/>
      <c r="AH180" s="69"/>
      <c r="AI180" s="39"/>
      <c r="AJ180" s="39"/>
      <c r="AK180" s="39"/>
    </row>
    <row r="181" spans="1:37" s="37" customFormat="1" ht="33"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66"/>
      <c r="AF181" s="69"/>
      <c r="AG181" s="69"/>
      <c r="AH181" s="69"/>
      <c r="AI181" s="39"/>
      <c r="AJ181" s="39"/>
      <c r="AK181" s="39"/>
    </row>
    <row r="182" spans="1:37" s="37" customFormat="1" ht="33"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66"/>
      <c r="AF182" s="69"/>
      <c r="AG182" s="69"/>
      <c r="AH182" s="69"/>
      <c r="AI182" s="39"/>
      <c r="AJ182" s="39"/>
      <c r="AK182" s="39"/>
    </row>
    <row r="183" spans="1:37" s="37" customFormat="1" ht="33"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66"/>
      <c r="AF183" s="69"/>
      <c r="AG183" s="69"/>
      <c r="AH183" s="69"/>
      <c r="AI183" s="39"/>
      <c r="AJ183" s="39"/>
      <c r="AK183" s="39"/>
    </row>
    <row r="184" spans="1:37" s="37" customFormat="1" ht="33"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66"/>
      <c r="AF184" s="69"/>
      <c r="AG184" s="69"/>
      <c r="AH184" s="69"/>
      <c r="AI184" s="39"/>
      <c r="AJ184" s="39"/>
      <c r="AK184" s="39"/>
    </row>
    <row r="185" spans="1:37" s="37" customFormat="1" ht="33"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66"/>
      <c r="AF185" s="69"/>
      <c r="AG185" s="69"/>
      <c r="AH185" s="69"/>
      <c r="AI185" s="39"/>
      <c r="AJ185" s="39"/>
      <c r="AK185" s="39"/>
    </row>
    <row r="186" spans="1:37" s="37" customFormat="1" ht="33"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66"/>
      <c r="AF186" s="69"/>
      <c r="AG186" s="69"/>
      <c r="AH186" s="69"/>
      <c r="AI186" s="39"/>
      <c r="AJ186" s="39"/>
      <c r="AK186" s="39"/>
    </row>
    <row r="187" spans="1:37" s="37" customFormat="1" ht="33"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66"/>
      <c r="AF187" s="69"/>
      <c r="AG187" s="69"/>
      <c r="AH187" s="69"/>
      <c r="AI187" s="39"/>
      <c r="AJ187" s="39"/>
      <c r="AK187" s="39"/>
    </row>
  </sheetData>
  <sheetProtection/>
  <mergeCells count="53">
    <mergeCell ref="AL6:AM6"/>
    <mergeCell ref="AG19:AG20"/>
    <mergeCell ref="AI19:AI20"/>
    <mergeCell ref="AH19:AH20"/>
    <mergeCell ref="AJ19:AJ20"/>
    <mergeCell ref="AL7:AM7"/>
    <mergeCell ref="AL10:AM10"/>
    <mergeCell ref="AL8:AM8"/>
    <mergeCell ref="AL9:AM9"/>
    <mergeCell ref="AE6:AK6"/>
    <mergeCell ref="D19:E20"/>
    <mergeCell ref="F19:G20"/>
    <mergeCell ref="AD18:AD20"/>
    <mergeCell ref="U19:U20"/>
    <mergeCell ref="R19:S20"/>
    <mergeCell ref="W19:Y20"/>
    <mergeCell ref="T19:T20"/>
    <mergeCell ref="A4:AC4"/>
    <mergeCell ref="A2:AB2"/>
    <mergeCell ref="B3:AB3"/>
    <mergeCell ref="H5:N5"/>
    <mergeCell ref="AE2:AK2"/>
    <mergeCell ref="AE18:AJ18"/>
    <mergeCell ref="AE5:AK5"/>
    <mergeCell ref="A9:R9"/>
    <mergeCell ref="A13:T13"/>
    <mergeCell ref="A15:AH15"/>
    <mergeCell ref="AK19:AK20"/>
    <mergeCell ref="AE19:AE20"/>
    <mergeCell ref="V19:V20"/>
    <mergeCell ref="AF19:AF20"/>
    <mergeCell ref="A7:AE7"/>
    <mergeCell ref="AB18:AB20"/>
    <mergeCell ref="A11:R11"/>
    <mergeCell ref="A10:R10"/>
    <mergeCell ref="A14:V14"/>
    <mergeCell ref="AC18:AC20"/>
    <mergeCell ref="AL2:AM2"/>
    <mergeCell ref="AL3:AM3"/>
    <mergeCell ref="AL4:AM4"/>
    <mergeCell ref="AL5:AM5"/>
    <mergeCell ref="AE3:AK3"/>
    <mergeCell ref="AE4:AK4"/>
    <mergeCell ref="A12:S12"/>
    <mergeCell ref="A19:C20"/>
    <mergeCell ref="M20:Q20"/>
    <mergeCell ref="A18:Q18"/>
    <mergeCell ref="R18:AA18"/>
    <mergeCell ref="Z19:AA20"/>
    <mergeCell ref="A16:AG16"/>
    <mergeCell ref="H20:I20"/>
    <mergeCell ref="H19:Q19"/>
    <mergeCell ref="K20:L20"/>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11:AC111 AB150:AC150 AK15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2021-10-27T08:12:22Z</cp:lastPrinted>
  <dcterms:created xsi:type="dcterms:W3CDTF">2013-08-05T12:36:42Z</dcterms:created>
  <dcterms:modified xsi:type="dcterms:W3CDTF">2022-01-21T12:57:14Z</dcterms:modified>
  <cp:category/>
  <cp:version/>
  <cp:contentType/>
  <cp:contentStatus/>
</cp:coreProperties>
</file>