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изатова Эльвира\Desktop\постановл12\"/>
    </mc:Choice>
  </mc:AlternateContent>
  <bookViews>
    <workbookView xWindow="0" yWindow="0" windowWidth="15360" windowHeight="780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52511"/>
</workbook>
</file>

<file path=xl/calcChain.xml><?xml version="1.0" encoding="utf-8"?>
<calcChain xmlns="http://schemas.openxmlformats.org/spreadsheetml/2006/main">
  <c r="AJ62" i="1" l="1"/>
  <c r="AI62" i="1"/>
  <c r="AH62" i="1"/>
  <c r="AG62" i="1"/>
  <c r="AE116" i="1"/>
  <c r="AF116" i="1"/>
  <c r="AJ116" i="1"/>
  <c r="AI116" i="1"/>
  <c r="AH116" i="1"/>
  <c r="AG116" i="1"/>
  <c r="AF62" i="1"/>
  <c r="AE33" i="1"/>
  <c r="AJ33" i="1"/>
  <c r="AJ32" i="1" s="1"/>
  <c r="AI33" i="1"/>
  <c r="AI32" i="1" s="1"/>
  <c r="AH33" i="1"/>
  <c r="AG33" i="1"/>
  <c r="AG32" i="1" s="1"/>
  <c r="AF33" i="1"/>
  <c r="AF32" i="1" s="1"/>
  <c r="AE62" i="1"/>
  <c r="AE32" i="1"/>
  <c r="AH32" i="1"/>
  <c r="AJ85" i="1"/>
  <c r="AI85" i="1"/>
  <c r="AH85" i="1"/>
  <c r="AJ124" i="1"/>
  <c r="AJ123" i="1" s="1"/>
  <c r="AI124" i="1"/>
  <c r="AI123" i="1" s="1"/>
  <c r="AH124" i="1"/>
  <c r="AH123" i="1" s="1"/>
  <c r="AJ104" i="1"/>
  <c r="AI104" i="1"/>
  <c r="AI91" i="1" s="1"/>
  <c r="AH104" i="1"/>
  <c r="AH91" i="1" s="1"/>
  <c r="AG104" i="1"/>
  <c r="AG91" i="1" s="1"/>
  <c r="AF104" i="1"/>
  <c r="AF91" i="1" s="1"/>
  <c r="AE104" i="1"/>
  <c r="AE91" i="1" s="1"/>
  <c r="AG124" i="1"/>
  <c r="AG123" i="1" s="1"/>
  <c r="AF124" i="1"/>
  <c r="AF123" i="1" s="1"/>
  <c r="AE124" i="1"/>
  <c r="AE123" i="1" s="1"/>
  <c r="AG85" i="1"/>
  <c r="AF85" i="1"/>
  <c r="AF61" i="1" s="1"/>
  <c r="AE85" i="1"/>
  <c r="AE61" i="1" s="1"/>
  <c r="AG61" i="1" l="1"/>
  <c r="AI61" i="1"/>
  <c r="AJ91" i="1"/>
  <c r="AJ61" i="1"/>
  <c r="AH61" i="1"/>
  <c r="AH23" i="1" s="1"/>
  <c r="AH22" i="1" s="1"/>
  <c r="AJ23" i="1"/>
  <c r="AJ22" i="1" s="1"/>
  <c r="AI23" i="1"/>
  <c r="AI22" i="1" s="1"/>
  <c r="AG23" i="1"/>
  <c r="AG22" i="1" s="1"/>
  <c r="AF23" i="1"/>
  <c r="AF22" i="1" s="1"/>
  <c r="AE23" i="1"/>
  <c r="AE22" i="1" s="1"/>
</calcChain>
</file>

<file path=xl/sharedStrings.xml><?xml version="1.0" encoding="utf-8"?>
<sst xmlns="http://schemas.openxmlformats.org/spreadsheetml/2006/main" count="430" uniqueCount="172">
  <si>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</si>
  <si>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</si>
  <si>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</si>
  <si>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</si>
  <si>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</si>
  <si>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</si>
  <si>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</si>
  <si>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</si>
  <si>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</si>
  <si>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</si>
  <si>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</si>
  <si>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</si>
  <si>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</si>
  <si>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</si>
  <si>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</si>
  <si>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</si>
  <si>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</si>
  <si>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</si>
  <si>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</si>
  <si>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</si>
  <si>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</si>
  <si>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</si>
  <si>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</si>
  <si>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</si>
  <si>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</si>
  <si>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</si>
  <si>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</si>
  <si>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</si>
  <si>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</si>
  <si>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</si>
  <si>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</si>
  <si>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</si>
  <si>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</si>
  <si>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</si>
  <si>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</si>
  <si>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</si>
  <si>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</si>
  <si>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</si>
  <si>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</si>
  <si>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</si>
  <si>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</si>
  <si>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</si>
  <si>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</si>
  <si>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</si>
  <si>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</si>
  <si>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</si>
  <si>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</si>
  <si>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</si>
  <si>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</si>
  <si>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</si>
  <si>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</si>
  <si>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</si>
  <si>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</si>
  <si>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</si>
  <si>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</si>
  <si>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</si>
  <si>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</si>
  <si>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</si>
  <si>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</si>
  <si>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</si>
  <si>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</si>
  <si>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</si>
  <si>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</si>
  <si>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</si>
  <si>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</si>
  <si>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</si>
  <si>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</si>
  <si>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</si>
  <si>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</si>
  <si>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</si>
  <si>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</si>
  <si>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</si>
  <si>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</si>
  <si>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</si>
  <si>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</si>
  <si>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</si>
  <si>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</si>
  <si>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</si>
  <si>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</si>
  <si>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</si>
  <si>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</si>
  <si>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</si>
  <si>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</si>
  <si>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</si>
  <si>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</si>
  <si>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</si>
  <si>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</si>
  <si>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</si>
  <si>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</si>
  <si>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</si>
  <si>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</si>
  <si>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</si>
  <si>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</si>
  <si>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</si>
  <si>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</si>
  <si>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</si>
  <si>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</si>
  <si>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</si>
  <si>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</si>
  <si>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</si>
  <si>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</si>
  <si>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</si>
  <si>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</si>
  <si>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</si>
  <si>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</si>
  <si>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</si>
  <si>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</si>
  <si>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</si>
  <si>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</si>
  <si>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</si>
  <si>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</si>
  <si>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</si>
  <si>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</si>
  <si>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</si>
  <si>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</si>
  <si>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</si>
  <si>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</si>
  <si>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</si>
  <si>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</si>
  <si>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</si>
  <si>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</si>
  <si>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</si>
  <si>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</si>
  <si>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</si>
  <si>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r>
      <rPr>
        <b/>
        <sz val="9"/>
        <rFont val="Times New Roman"/>
        <family val="1"/>
        <charset val="204"/>
      </rPr>
      <t>Задача 1 «Поддержка деятельности редакции районной газеты"</t>
    </r>
    <r>
      <rPr>
        <sz val="9"/>
        <rFont val="Times New Roman"/>
        <family val="1"/>
        <charset val="204"/>
      </rPr>
      <t xml:space="preserve"> </t>
    </r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</si>
  <si>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</si>
  <si>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</si>
  <si>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</si>
  <si>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</si>
  <si>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</si>
  <si>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</si>
  <si>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</si>
  <si>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</si>
  <si>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</si>
  <si>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</si>
  <si>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</si>
  <si>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</si>
  <si>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</si>
  <si>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</si>
  <si>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</si>
  <si>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</si>
  <si>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</si>
  <si>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</si>
  <si>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</si>
  <si>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</si>
  <si>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</si>
  <si>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</si>
  <si>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</si>
  <si>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</si>
  <si>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</si>
  <si>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</si>
  <si>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</si>
  <si>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</si>
  <si>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</si>
  <si>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 "</t>
  </si>
  <si>
    <t>Подпрограмма 2 «Обеспечение информационной открытости деятельности органов местного самоуправления »</t>
  </si>
  <si>
    <t>Подпрограмма 3 "Создание условий для эффективного функционирования исполнительного органа местного самоуправления "</t>
  </si>
  <si>
    <t>Мероприятие 2003 "Обеспечение деятельности МКУ "Транспортно-хозяйственное обеспечение"</t>
  </si>
  <si>
    <t>т.р</t>
  </si>
  <si>
    <t>Показатель 1"Штатная численность "МКУ "Транспортно-хозяйственное обеспечение"</t>
  </si>
  <si>
    <t>s</t>
  </si>
  <si>
    <t>Мероприятие 2004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областного бюджета</t>
  </si>
  <si>
    <t>т.руб.</t>
  </si>
  <si>
    <t>Мероприятие 2005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местного бюджета</t>
  </si>
  <si>
    <t>т. Руб</t>
  </si>
  <si>
    <t>Показатель 1 "Количество работников получающих доплату до МРОТ"</t>
  </si>
  <si>
    <t>S</t>
  </si>
  <si>
    <t>Мероприятие 1.003 «Обеспечение развития материально-технической базы редакции районной газеты за счет средств местного бюджета"</t>
  </si>
  <si>
    <t>Показатель 1 «Количество рабочих мест, оборудованных полным комплектом"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</si>
  <si>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счёт средств местного бюджета"</t>
  </si>
  <si>
    <t>Мероприятие 1.004 «Обеспечение развития материально-технической базы редакции районной газеты за счет средств областного бюджета"</t>
  </si>
  <si>
    <t xml:space="preserve">Приложение к постановлению администрации Западнодвинского района № 12 от 30.01.2020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</si>
</sst>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6" fillId="0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2" fillId="3" borderId="0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/>
    </xf>
    <xf numFmtId="0" fontId="0" fillId="5" borderId="1" xfId="0" applyFont="1" applyFill="1" applyBorder="1"/>
    <xf numFmtId="0" fontId="7" fillId="5" borderId="3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5" borderId="1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" fillId="3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3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4" fillId="0" borderId="2" xfId="0" applyFont="1" applyBorder="1" applyAlignment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6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left" textRotation="90" wrapText="1"/>
    </xf>
    <xf numFmtId="0" fontId="1" fillId="0" borderId="9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1" fillId="0" borderId="12" xfId="0" applyFont="1" applyBorder="1" applyAlignment="1">
      <alignment horizontal="center" textRotation="90" wrapText="1"/>
    </xf>
    <xf numFmtId="0" fontId="0" fillId="0" borderId="13" xfId="0" applyBorder="1" applyAlignment="1"/>
    <xf numFmtId="0" fontId="0" fillId="0" borderId="14" xfId="0" applyBorder="1" applyAlignment="1"/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3" borderId="4" xfId="0" applyFont="1" applyFill="1" applyBorder="1" applyAlignment="1">
      <alignment horizontal="center" textRotation="90" wrapText="1" readingOrder="1"/>
    </xf>
    <xf numFmtId="0" fontId="1" fillId="3" borderId="3" xfId="0" applyFont="1" applyFill="1" applyBorder="1" applyAlignment="1">
      <alignment horizontal="center" textRotation="90" wrapText="1" readingOrder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1"/>
  <sheetViews>
    <sheetView tabSelected="1" topLeftCell="V13" workbookViewId="0">
      <selection activeCell="AB6" sqref="AB6"/>
    </sheetView>
  </sheetViews>
  <sheetFormatPr defaultRowHeight="33" customHeight="1" x14ac:dyDescent="0.2"/>
  <cols>
    <col min="1" max="1" width="1.7109375" style="8" customWidth="1"/>
    <col min="2" max="3" width="2" style="8" customWidth="1"/>
    <col min="4" max="5" width="1.7109375" style="8" customWidth="1"/>
    <col min="6" max="6" width="2.140625" style="8" customWidth="1"/>
    <col min="7" max="7" width="2" style="8" customWidth="1"/>
    <col min="8" max="8" width="2.28515625" style="8" customWidth="1"/>
    <col min="9" max="9" width="1.85546875" style="8" customWidth="1"/>
    <col min="10" max="10" width="2.7109375" style="8" customWidth="1"/>
    <col min="11" max="11" width="3.140625" style="8" customWidth="1"/>
    <col min="12" max="12" width="3" style="8" customWidth="1"/>
    <col min="13" max="13" width="2.7109375" style="8" customWidth="1"/>
    <col min="14" max="17" width="2.5703125" style="8" customWidth="1"/>
    <col min="18" max="18" width="2.7109375" style="8" customWidth="1"/>
    <col min="19" max="19" width="2.5703125" style="8" customWidth="1"/>
    <col min="20" max="20" width="2.42578125" style="8" customWidth="1"/>
    <col min="21" max="21" width="2.5703125" style="8" customWidth="1"/>
    <col min="22" max="22" width="2.42578125" style="78" customWidth="1"/>
    <col min="23" max="23" width="2.5703125" style="78" customWidth="1"/>
    <col min="24" max="24" width="2.42578125" style="78" customWidth="1"/>
    <col min="25" max="25" width="3" style="78" customWidth="1"/>
    <col min="26" max="27" width="2.7109375" style="8" customWidth="1"/>
    <col min="28" max="28" width="29.7109375" customWidth="1"/>
    <col min="29" max="29" width="4.7109375" customWidth="1"/>
    <col min="30" max="31" width="7.7109375" customWidth="1"/>
    <col min="32" max="32" width="7.85546875" customWidth="1"/>
    <col min="33" max="33" width="7.7109375" customWidth="1"/>
    <col min="34" max="34" width="8.140625" customWidth="1"/>
    <col min="35" max="35" width="7.42578125" customWidth="1"/>
    <col min="36" max="36" width="7.5703125" customWidth="1"/>
    <col min="37" max="37" width="9" customWidth="1"/>
    <col min="40" max="40" width="9" customWidth="1"/>
  </cols>
  <sheetData>
    <row r="1" spans="1:45" ht="21.75" customHeight="1" x14ac:dyDescent="0.2">
      <c r="AE1" s="204" t="s">
        <v>171</v>
      </c>
      <c r="AF1" s="149"/>
      <c r="AG1" s="149"/>
      <c r="AH1" s="149"/>
      <c r="AI1" s="149"/>
      <c r="AJ1" s="149"/>
      <c r="AK1" s="149"/>
    </row>
    <row r="2" spans="1:45" s="1" customFormat="1" ht="42" customHeight="1" x14ac:dyDescent="0.2">
      <c r="A2" s="154" t="s">
        <v>148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E2" s="150" t="s">
        <v>19</v>
      </c>
      <c r="AF2" s="150"/>
      <c r="AG2" s="150"/>
      <c r="AH2" s="150"/>
      <c r="AI2" s="150"/>
      <c r="AJ2" s="150"/>
      <c r="AK2" s="150"/>
      <c r="AM2" s="150"/>
      <c r="AN2" s="150"/>
      <c r="AO2" s="150"/>
      <c r="AP2" s="150"/>
      <c r="AQ2" s="150"/>
      <c r="AR2" s="150"/>
      <c r="AS2" s="150"/>
    </row>
    <row r="3" spans="1:45" s="1" customFormat="1" ht="26.25" customHeight="1" x14ac:dyDescent="0.2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E3" s="150" t="s">
        <v>41</v>
      </c>
      <c r="AF3" s="150"/>
      <c r="AG3" s="150"/>
      <c r="AH3" s="150"/>
      <c r="AI3" s="150"/>
      <c r="AJ3" s="150"/>
      <c r="AK3" s="150"/>
      <c r="AM3" s="150"/>
      <c r="AN3" s="150"/>
      <c r="AO3" s="150"/>
      <c r="AP3" s="150"/>
      <c r="AQ3" s="150"/>
      <c r="AR3" s="150"/>
      <c r="AS3" s="150"/>
    </row>
    <row r="4" spans="1:45" s="1" customFormat="1" ht="23.25" customHeight="1" x14ac:dyDescent="0.2">
      <c r="A4" s="187" t="s">
        <v>105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E4" s="150" t="s">
        <v>106</v>
      </c>
      <c r="AF4" s="150"/>
      <c r="AG4" s="150"/>
      <c r="AH4" s="150"/>
      <c r="AI4" s="150"/>
      <c r="AJ4" s="150"/>
      <c r="AK4" s="150"/>
      <c r="AM4" s="150"/>
      <c r="AN4" s="150"/>
      <c r="AO4" s="150"/>
      <c r="AP4" s="150"/>
      <c r="AQ4" s="150"/>
      <c r="AR4" s="150"/>
      <c r="AS4" s="150"/>
    </row>
    <row r="5" spans="1:45" s="1" customFormat="1" ht="16.5" customHeight="1" x14ac:dyDescent="0.2">
      <c r="H5" s="155" t="s">
        <v>20</v>
      </c>
      <c r="I5" s="155"/>
      <c r="J5" s="155"/>
      <c r="K5" s="155"/>
      <c r="L5" s="155"/>
      <c r="M5" s="155"/>
      <c r="N5" s="155"/>
      <c r="V5" s="19"/>
      <c r="W5" s="19"/>
      <c r="X5" s="19"/>
      <c r="Y5" s="19"/>
      <c r="AE5" s="150" t="s">
        <v>44</v>
      </c>
      <c r="AF5" s="150"/>
      <c r="AG5" s="150"/>
      <c r="AH5" s="150"/>
      <c r="AI5" s="150"/>
      <c r="AJ5" s="150"/>
      <c r="AK5" s="150"/>
      <c r="AM5" s="150"/>
      <c r="AN5" s="150"/>
      <c r="AO5" s="150"/>
      <c r="AP5" s="150"/>
      <c r="AQ5" s="150"/>
      <c r="AR5" s="150"/>
      <c r="AS5" s="150"/>
    </row>
    <row r="6" spans="1:45" s="1" customFormat="1" ht="14.25" customHeight="1" x14ac:dyDescent="0.2">
      <c r="V6" s="19"/>
      <c r="W6" s="19"/>
      <c r="X6" s="19"/>
      <c r="Y6" s="19"/>
      <c r="AE6" s="151" t="s">
        <v>42</v>
      </c>
      <c r="AF6" s="151"/>
      <c r="AG6" s="151"/>
      <c r="AH6" s="151"/>
      <c r="AI6" s="151"/>
      <c r="AJ6" s="151"/>
      <c r="AK6" s="151"/>
      <c r="AM6" s="150"/>
      <c r="AN6" s="150"/>
      <c r="AO6" s="150"/>
      <c r="AP6" s="150"/>
      <c r="AQ6" s="150"/>
      <c r="AR6" s="150"/>
      <c r="AS6" s="150"/>
    </row>
    <row r="7" spans="1:45" s="1" customFormat="1" ht="18.75" customHeight="1" x14ac:dyDescent="0.2">
      <c r="A7" s="150" t="s">
        <v>45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M7" s="150"/>
      <c r="AN7" s="150"/>
      <c r="AO7" s="150"/>
      <c r="AP7" s="150"/>
      <c r="AQ7" s="150"/>
      <c r="AR7" s="150"/>
      <c r="AS7" s="150"/>
    </row>
    <row r="8" spans="1:45" s="1" customFormat="1" ht="13.5" customHeight="1" x14ac:dyDescent="0.2">
      <c r="V8" s="19"/>
      <c r="W8" s="19"/>
      <c r="X8" s="19"/>
      <c r="Y8" s="19"/>
      <c r="AN8" s="150"/>
      <c r="AO8" s="150"/>
      <c r="AP8" s="150"/>
      <c r="AQ8" s="150"/>
      <c r="AR8" s="150"/>
      <c r="AS8" s="150"/>
    </row>
    <row r="9" spans="1:45" s="1" customFormat="1" ht="14.25" customHeight="1" x14ac:dyDescent="0.2">
      <c r="A9" s="197" t="s">
        <v>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V9" s="19"/>
      <c r="W9" s="19"/>
      <c r="X9" s="19"/>
      <c r="Y9" s="19"/>
      <c r="AN9" s="151"/>
      <c r="AO9" s="151"/>
      <c r="AP9" s="151"/>
      <c r="AQ9" s="151"/>
      <c r="AR9" s="151"/>
      <c r="AS9" s="151"/>
    </row>
    <row r="10" spans="1:45" s="22" customFormat="1" ht="18.75" customHeight="1" x14ac:dyDescent="0.2">
      <c r="A10" s="152" t="s">
        <v>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V10" s="79"/>
      <c r="W10" s="79"/>
      <c r="X10" s="79"/>
      <c r="Y10" s="79"/>
      <c r="AG10" s="23"/>
      <c r="AN10" s="153"/>
      <c r="AO10" s="153"/>
      <c r="AP10" s="153"/>
      <c r="AQ10" s="153"/>
      <c r="AR10" s="153"/>
      <c r="AS10" s="153"/>
    </row>
    <row r="11" spans="1:45" s="22" customFormat="1" ht="14.25" customHeight="1" x14ac:dyDescent="0.2">
      <c r="A11" s="152" t="s">
        <v>31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V11" s="79"/>
      <c r="W11" s="79"/>
      <c r="X11" s="79"/>
      <c r="Y11" s="79"/>
    </row>
    <row r="12" spans="1:45" s="22" customFormat="1" ht="14.25" customHeight="1" x14ac:dyDescent="0.2">
      <c r="A12" s="152" t="s">
        <v>23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V12" s="79"/>
      <c r="W12" s="79"/>
      <c r="X12" s="79"/>
      <c r="Y12" s="79"/>
    </row>
    <row r="13" spans="1:45" s="22" customFormat="1" ht="13.5" customHeight="1" x14ac:dyDescent="0.2">
      <c r="A13" s="152" t="s">
        <v>24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V13" s="79"/>
      <c r="W13" s="79"/>
      <c r="X13" s="79"/>
      <c r="Y13" s="79"/>
    </row>
    <row r="14" spans="1:45" s="22" customFormat="1" ht="12.75" customHeight="1" x14ac:dyDescent="0.2">
      <c r="A14" s="152" t="s">
        <v>25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79"/>
      <c r="X14" s="79"/>
      <c r="Y14" s="79"/>
    </row>
    <row r="15" spans="1:45" s="22" customFormat="1" ht="19.5" customHeight="1" x14ac:dyDescent="0.2">
      <c r="A15" s="152" t="s">
        <v>26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21"/>
      <c r="AJ15" s="21"/>
    </row>
    <row r="16" spans="1:45" s="22" customFormat="1" ht="13.5" customHeight="1" x14ac:dyDescent="0.2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</row>
    <row r="17" spans="1:50" s="1" customFormat="1" ht="15" customHeight="1" x14ac:dyDescent="0.2">
      <c r="V17" s="19"/>
      <c r="W17" s="19"/>
      <c r="X17" s="19"/>
      <c r="Y17" s="19"/>
    </row>
    <row r="18" spans="1:50" s="1" customFormat="1" ht="42.75" customHeight="1" x14ac:dyDescent="0.2">
      <c r="A18" s="180" t="s">
        <v>2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91" t="s">
        <v>8</v>
      </c>
      <c r="S18" s="191"/>
      <c r="T18" s="191"/>
      <c r="U18" s="191"/>
      <c r="V18" s="191"/>
      <c r="W18" s="191"/>
      <c r="X18" s="191"/>
      <c r="Y18" s="191"/>
      <c r="Z18" s="191"/>
      <c r="AA18" s="192"/>
      <c r="AB18" s="159" t="s">
        <v>85</v>
      </c>
      <c r="AC18" s="162" t="s">
        <v>13</v>
      </c>
      <c r="AD18" s="156" t="s">
        <v>43</v>
      </c>
      <c r="AE18" s="190" t="s">
        <v>14</v>
      </c>
      <c r="AF18" s="191"/>
      <c r="AG18" s="191"/>
      <c r="AH18" s="191"/>
      <c r="AI18" s="191"/>
      <c r="AJ18" s="192"/>
      <c r="AK18" s="48" t="s">
        <v>33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 x14ac:dyDescent="0.25">
      <c r="A19" s="165" t="s">
        <v>3</v>
      </c>
      <c r="B19" s="166"/>
      <c r="C19" s="167"/>
      <c r="D19" s="181" t="s">
        <v>4</v>
      </c>
      <c r="E19" s="182"/>
      <c r="F19" s="181" t="s">
        <v>5</v>
      </c>
      <c r="G19" s="182"/>
      <c r="H19" s="201" t="s">
        <v>30</v>
      </c>
      <c r="I19" s="202"/>
      <c r="J19" s="202"/>
      <c r="K19" s="202"/>
      <c r="L19" s="202"/>
      <c r="M19" s="202"/>
      <c r="N19" s="202"/>
      <c r="O19" s="202"/>
      <c r="P19" s="202"/>
      <c r="Q19" s="203"/>
      <c r="R19" s="181" t="s">
        <v>6</v>
      </c>
      <c r="S19" s="182"/>
      <c r="T19" s="198" t="s">
        <v>7</v>
      </c>
      <c r="U19" s="198" t="s">
        <v>9</v>
      </c>
      <c r="V19" s="185" t="s">
        <v>10</v>
      </c>
      <c r="W19" s="174" t="s">
        <v>11</v>
      </c>
      <c r="X19" s="175"/>
      <c r="Y19" s="176"/>
      <c r="Z19" s="181" t="s">
        <v>12</v>
      </c>
      <c r="AA19" s="182"/>
      <c r="AB19" s="160"/>
      <c r="AC19" s="163"/>
      <c r="AD19" s="157"/>
      <c r="AE19" s="193" t="s">
        <v>36</v>
      </c>
      <c r="AF19" s="193" t="s">
        <v>32</v>
      </c>
      <c r="AG19" s="195" t="s">
        <v>37</v>
      </c>
      <c r="AH19" s="188" t="s">
        <v>38</v>
      </c>
      <c r="AI19" s="188" t="s">
        <v>39</v>
      </c>
      <c r="AJ19" s="188" t="s">
        <v>40</v>
      </c>
      <c r="AK19" s="156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x14ac:dyDescent="0.2">
      <c r="A20" s="168"/>
      <c r="B20" s="169"/>
      <c r="C20" s="170"/>
      <c r="D20" s="183"/>
      <c r="E20" s="184"/>
      <c r="F20" s="183"/>
      <c r="G20" s="184"/>
      <c r="H20" s="171" t="s">
        <v>6</v>
      </c>
      <c r="I20" s="200"/>
      <c r="J20" s="20" t="s">
        <v>7</v>
      </c>
      <c r="K20" s="171" t="s">
        <v>10</v>
      </c>
      <c r="L20" s="200"/>
      <c r="M20" s="171" t="s">
        <v>28</v>
      </c>
      <c r="N20" s="172"/>
      <c r="O20" s="172"/>
      <c r="P20" s="172"/>
      <c r="Q20" s="173"/>
      <c r="R20" s="183"/>
      <c r="S20" s="184"/>
      <c r="T20" s="199"/>
      <c r="U20" s="199"/>
      <c r="V20" s="186"/>
      <c r="W20" s="177"/>
      <c r="X20" s="178"/>
      <c r="Y20" s="179"/>
      <c r="Z20" s="183"/>
      <c r="AA20" s="184"/>
      <c r="AB20" s="161"/>
      <c r="AC20" s="164"/>
      <c r="AD20" s="158"/>
      <c r="AE20" s="194"/>
      <c r="AF20" s="194"/>
      <c r="AG20" s="196"/>
      <c r="AH20" s="189"/>
      <c r="AI20" s="189"/>
      <c r="AJ20" s="189"/>
      <c r="AK20" s="158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80"/>
      <c r="W21" s="80"/>
      <c r="X21" s="80"/>
      <c r="Y21" s="80"/>
      <c r="Z21" s="3"/>
      <c r="AA21" s="3"/>
      <c r="AB21" s="3">
        <v>28</v>
      </c>
      <c r="AC21" s="3">
        <v>29</v>
      </c>
      <c r="AD21" s="16">
        <v>30</v>
      </c>
      <c r="AE21" s="3">
        <v>31</v>
      </c>
      <c r="AF21" s="3">
        <v>32</v>
      </c>
      <c r="AG21" s="17">
        <v>33</v>
      </c>
      <c r="AH21" s="4">
        <v>34</v>
      </c>
      <c r="AI21" s="4">
        <v>35</v>
      </c>
      <c r="AJ21" s="4">
        <v>36</v>
      </c>
      <c r="AK21" s="16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68">
        <v>1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40" t="s">
        <v>87</v>
      </c>
      <c r="AC22" s="12" t="s">
        <v>15</v>
      </c>
      <c r="AD22" s="43" t="s">
        <v>86</v>
      </c>
      <c r="AE22" s="46">
        <f t="shared" ref="AE22:AJ22" si="0">AE23+AE123</f>
        <v>34045.599999999999</v>
      </c>
      <c r="AF22" s="46">
        <f t="shared" si="0"/>
        <v>38740.199999999997</v>
      </c>
      <c r="AG22" s="46">
        <f t="shared" si="0"/>
        <v>36606.199999999997</v>
      </c>
      <c r="AH22" s="46">
        <f t="shared" si="0"/>
        <v>34378.800000000003</v>
      </c>
      <c r="AI22" s="46">
        <f t="shared" si="0"/>
        <v>33321.699999999997</v>
      </c>
      <c r="AJ22" s="46">
        <f t="shared" si="0"/>
        <v>29902.800000000003</v>
      </c>
      <c r="AK22" s="43" t="s">
        <v>86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7">
        <v>1</v>
      </c>
      <c r="S23" s="67">
        <v>0</v>
      </c>
      <c r="T23" s="67">
        <v>0</v>
      </c>
      <c r="U23" s="67">
        <v>0</v>
      </c>
      <c r="V23" s="81">
        <v>0</v>
      </c>
      <c r="W23" s="81">
        <v>0</v>
      </c>
      <c r="X23" s="81">
        <v>0</v>
      </c>
      <c r="Y23" s="81">
        <v>0</v>
      </c>
      <c r="Z23" s="67">
        <v>0</v>
      </c>
      <c r="AA23" s="67">
        <v>0</v>
      </c>
      <c r="AB23" s="32" t="s">
        <v>16</v>
      </c>
      <c r="AC23" s="9" t="s">
        <v>15</v>
      </c>
      <c r="AD23" s="87" t="s">
        <v>86</v>
      </c>
      <c r="AE23" s="39">
        <f t="shared" ref="AE23:AJ23" si="1">AE32+AE61+AE91</f>
        <v>10593.9</v>
      </c>
      <c r="AF23" s="39">
        <f t="shared" si="1"/>
        <v>15149.6</v>
      </c>
      <c r="AG23" s="39">
        <f t="shared" si="1"/>
        <v>12094.4</v>
      </c>
      <c r="AH23" s="39">
        <f t="shared" si="1"/>
        <v>11367</v>
      </c>
      <c r="AI23" s="39">
        <f t="shared" si="1"/>
        <v>10309.900000000001</v>
      </c>
      <c r="AJ23" s="39">
        <f t="shared" si="1"/>
        <v>5749.1</v>
      </c>
      <c r="AK23" s="43" t="s">
        <v>86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2" customFormat="1" ht="82.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69">
        <v>1</v>
      </c>
      <c r="S24" s="69">
        <v>0</v>
      </c>
      <c r="T24" s="69">
        <v>0</v>
      </c>
      <c r="U24" s="69">
        <v>1</v>
      </c>
      <c r="V24" s="35">
        <v>0</v>
      </c>
      <c r="W24" s="35">
        <v>0</v>
      </c>
      <c r="X24" s="35">
        <v>0</v>
      </c>
      <c r="Y24" s="35">
        <v>0</v>
      </c>
      <c r="Z24" s="69">
        <v>0</v>
      </c>
      <c r="AA24" s="69">
        <v>0</v>
      </c>
      <c r="AB24" s="33" t="s">
        <v>84</v>
      </c>
      <c r="AC24" s="31" t="s">
        <v>15</v>
      </c>
      <c r="AD24" s="87" t="s">
        <v>34</v>
      </c>
      <c r="AE24" s="47" t="s">
        <v>34</v>
      </c>
      <c r="AF24" s="47" t="s">
        <v>34</v>
      </c>
      <c r="AG24" s="47" t="s">
        <v>34</v>
      </c>
      <c r="AH24" s="47" t="s">
        <v>34</v>
      </c>
      <c r="AI24" s="47" t="s">
        <v>34</v>
      </c>
      <c r="AJ24" s="47" t="s">
        <v>34</v>
      </c>
      <c r="AK24" s="43" t="s">
        <v>34</v>
      </c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1" customFormat="1" ht="6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7">
        <v>1</v>
      </c>
      <c r="S25" s="67">
        <v>0</v>
      </c>
      <c r="T25" s="67">
        <v>0</v>
      </c>
      <c r="U25" s="67">
        <v>1</v>
      </c>
      <c r="V25" s="81">
        <v>0</v>
      </c>
      <c r="W25" s="81">
        <v>0</v>
      </c>
      <c r="X25" s="81">
        <v>0</v>
      </c>
      <c r="Y25" s="81">
        <v>0</v>
      </c>
      <c r="Z25" s="67">
        <v>0</v>
      </c>
      <c r="AA25" s="67">
        <v>1</v>
      </c>
      <c r="AB25" s="27" t="s">
        <v>88</v>
      </c>
      <c r="AC25" s="31" t="s">
        <v>17</v>
      </c>
      <c r="AD25" s="95">
        <v>80</v>
      </c>
      <c r="AE25" s="2">
        <v>80.5</v>
      </c>
      <c r="AF25" s="2">
        <v>81</v>
      </c>
      <c r="AG25" s="2">
        <v>81.5</v>
      </c>
      <c r="AH25" s="2">
        <v>82</v>
      </c>
      <c r="AI25" s="2">
        <v>82</v>
      </c>
      <c r="AJ25" s="2">
        <v>82</v>
      </c>
      <c r="AK25" s="97">
        <v>82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13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67">
        <v>1</v>
      </c>
      <c r="S26" s="67">
        <v>0</v>
      </c>
      <c r="T26" s="67">
        <v>0</v>
      </c>
      <c r="U26" s="67">
        <v>1</v>
      </c>
      <c r="V26" s="81">
        <v>0</v>
      </c>
      <c r="W26" s="81">
        <v>0</v>
      </c>
      <c r="X26" s="81">
        <v>0</v>
      </c>
      <c r="Y26" s="81">
        <v>0</v>
      </c>
      <c r="Z26" s="67">
        <v>0</v>
      </c>
      <c r="AA26" s="67">
        <v>2</v>
      </c>
      <c r="AB26" s="27" t="s">
        <v>126</v>
      </c>
      <c r="AC26" s="31" t="s">
        <v>17</v>
      </c>
      <c r="AD26" s="87">
        <v>85</v>
      </c>
      <c r="AE26" s="2">
        <v>85.5</v>
      </c>
      <c r="AF26" s="2">
        <v>86</v>
      </c>
      <c r="AG26" s="2">
        <v>86.5</v>
      </c>
      <c r="AH26" s="2">
        <v>87</v>
      </c>
      <c r="AI26" s="2">
        <v>87</v>
      </c>
      <c r="AJ26" s="2">
        <v>87</v>
      </c>
      <c r="AK26" s="97">
        <v>87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10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7">
        <v>1</v>
      </c>
      <c r="S27" s="67">
        <v>0</v>
      </c>
      <c r="T27" s="67">
        <v>0</v>
      </c>
      <c r="U27" s="67">
        <v>1</v>
      </c>
      <c r="V27" s="81">
        <v>0</v>
      </c>
      <c r="W27" s="81">
        <v>0</v>
      </c>
      <c r="X27" s="81">
        <v>0</v>
      </c>
      <c r="Y27" s="81">
        <v>0</v>
      </c>
      <c r="Z27" s="67">
        <v>0</v>
      </c>
      <c r="AA27" s="67">
        <v>3</v>
      </c>
      <c r="AB27" s="27" t="s">
        <v>89</v>
      </c>
      <c r="AC27" s="31" t="s">
        <v>17</v>
      </c>
      <c r="AD27" s="87">
        <v>80</v>
      </c>
      <c r="AE27" s="45">
        <v>80.5</v>
      </c>
      <c r="AF27" s="45">
        <v>81</v>
      </c>
      <c r="AG27" s="17">
        <v>81.5</v>
      </c>
      <c r="AH27" s="17">
        <v>82</v>
      </c>
      <c r="AI27" s="17">
        <v>82.5</v>
      </c>
      <c r="AJ27" s="17">
        <v>83</v>
      </c>
      <c r="AK27" s="97">
        <v>83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9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67">
        <v>1</v>
      </c>
      <c r="S28" s="67">
        <v>0</v>
      </c>
      <c r="T28" s="67">
        <v>0</v>
      </c>
      <c r="U28" s="67">
        <v>1</v>
      </c>
      <c r="V28" s="81">
        <v>0</v>
      </c>
      <c r="W28" s="81">
        <v>0</v>
      </c>
      <c r="X28" s="81">
        <v>0</v>
      </c>
      <c r="Y28" s="81">
        <v>0</v>
      </c>
      <c r="Z28" s="67">
        <v>0</v>
      </c>
      <c r="AA28" s="67">
        <v>4</v>
      </c>
      <c r="AB28" s="27" t="s">
        <v>90</v>
      </c>
      <c r="AC28" s="31" t="s">
        <v>17</v>
      </c>
      <c r="AD28" s="95">
        <v>88</v>
      </c>
      <c r="AE28" s="2">
        <v>93</v>
      </c>
      <c r="AF28" s="2">
        <v>93</v>
      </c>
      <c r="AG28" s="17">
        <v>93</v>
      </c>
      <c r="AH28" s="17">
        <v>93</v>
      </c>
      <c r="AI28" s="17">
        <v>93</v>
      </c>
      <c r="AJ28" s="17">
        <v>94</v>
      </c>
      <c r="AK28" s="97">
        <v>94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66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67">
        <v>1</v>
      </c>
      <c r="S29" s="67">
        <v>0</v>
      </c>
      <c r="T29" s="67">
        <v>0</v>
      </c>
      <c r="U29" s="67">
        <v>1</v>
      </c>
      <c r="V29" s="81">
        <v>0</v>
      </c>
      <c r="W29" s="81">
        <v>0</v>
      </c>
      <c r="X29" s="81">
        <v>0</v>
      </c>
      <c r="Y29" s="81">
        <v>0</v>
      </c>
      <c r="Z29" s="67">
        <v>0</v>
      </c>
      <c r="AA29" s="67">
        <v>5</v>
      </c>
      <c r="AB29" s="27" t="s">
        <v>127</v>
      </c>
      <c r="AC29" s="31" t="s">
        <v>17</v>
      </c>
      <c r="AD29" s="95">
        <v>85</v>
      </c>
      <c r="AE29" s="2">
        <v>87</v>
      </c>
      <c r="AF29" s="2">
        <v>87</v>
      </c>
      <c r="AG29" s="25">
        <v>88</v>
      </c>
      <c r="AH29" s="25">
        <v>88</v>
      </c>
      <c r="AI29" s="25">
        <v>88</v>
      </c>
      <c r="AJ29" s="25">
        <v>89</v>
      </c>
      <c r="AK29" s="97">
        <v>89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6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67">
        <v>1</v>
      </c>
      <c r="S30" s="67">
        <v>0</v>
      </c>
      <c r="T30" s="67">
        <v>0</v>
      </c>
      <c r="U30" s="67">
        <v>2</v>
      </c>
      <c r="V30" s="81">
        <v>0</v>
      </c>
      <c r="W30" s="81">
        <v>0</v>
      </c>
      <c r="X30" s="81">
        <v>0</v>
      </c>
      <c r="Y30" s="81">
        <v>0</v>
      </c>
      <c r="Z30" s="67">
        <v>0</v>
      </c>
      <c r="AA30" s="67">
        <v>0</v>
      </c>
      <c r="AB30" s="27" t="s">
        <v>46</v>
      </c>
      <c r="AC30" s="31" t="s">
        <v>15</v>
      </c>
      <c r="AD30" s="87" t="s">
        <v>34</v>
      </c>
      <c r="AE30" s="47" t="s">
        <v>34</v>
      </c>
      <c r="AF30" s="47" t="s">
        <v>34</v>
      </c>
      <c r="AG30" s="47" t="s">
        <v>34</v>
      </c>
      <c r="AH30" s="47" t="s">
        <v>34</v>
      </c>
      <c r="AI30" s="47" t="s">
        <v>34</v>
      </c>
      <c r="AJ30" s="47" t="s">
        <v>34</v>
      </c>
      <c r="AK30" s="43" t="s">
        <v>34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7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7">
        <v>1</v>
      </c>
      <c r="S31" s="67">
        <v>0</v>
      </c>
      <c r="T31" s="67">
        <v>0</v>
      </c>
      <c r="U31" s="67">
        <v>2</v>
      </c>
      <c r="V31" s="81">
        <v>0</v>
      </c>
      <c r="W31" s="81">
        <v>0</v>
      </c>
      <c r="X31" s="81">
        <v>0</v>
      </c>
      <c r="Y31" s="81">
        <v>0</v>
      </c>
      <c r="Z31" s="67">
        <v>0</v>
      </c>
      <c r="AA31" s="67">
        <v>1</v>
      </c>
      <c r="AB31" s="27" t="s">
        <v>121</v>
      </c>
      <c r="AC31" s="31" t="s">
        <v>17</v>
      </c>
      <c r="AD31" s="95">
        <v>85</v>
      </c>
      <c r="AE31" s="2">
        <v>85.5</v>
      </c>
      <c r="AF31" s="2">
        <v>86</v>
      </c>
      <c r="AG31" s="16">
        <v>86.5</v>
      </c>
      <c r="AH31" s="16">
        <v>87</v>
      </c>
      <c r="AI31" s="16">
        <v>87</v>
      </c>
      <c r="AJ31" s="16">
        <v>87</v>
      </c>
      <c r="AK31" s="97">
        <v>87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72.75" customHeight="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70">
        <v>1</v>
      </c>
      <c r="S32" s="70">
        <v>0</v>
      </c>
      <c r="T32" s="70">
        <v>1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53" t="s">
        <v>154</v>
      </c>
      <c r="AC32" s="54" t="s">
        <v>15</v>
      </c>
      <c r="AD32" s="89" t="s">
        <v>86</v>
      </c>
      <c r="AE32" s="145">
        <f t="shared" ref="AE32:AJ32" si="2">AE33</f>
        <v>624.1</v>
      </c>
      <c r="AF32" s="145">
        <f t="shared" si="2"/>
        <v>1130.8</v>
      </c>
      <c r="AG32" s="145">
        <f t="shared" si="2"/>
        <v>1150.0999999999999</v>
      </c>
      <c r="AH32" s="145">
        <f t="shared" si="2"/>
        <v>492</v>
      </c>
      <c r="AI32" s="145">
        <f t="shared" si="2"/>
        <v>492</v>
      </c>
      <c r="AJ32" s="145">
        <f t="shared" si="2"/>
        <v>504.3</v>
      </c>
      <c r="AK32" s="43" t="s">
        <v>86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6.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7">
        <v>1</v>
      </c>
      <c r="S33" s="67">
        <v>0</v>
      </c>
      <c r="T33" s="67">
        <v>1</v>
      </c>
      <c r="U33" s="67">
        <v>0</v>
      </c>
      <c r="V33" s="81">
        <v>1</v>
      </c>
      <c r="W33" s="81">
        <v>0</v>
      </c>
      <c r="X33" s="81">
        <v>0</v>
      </c>
      <c r="Y33" s="81">
        <v>0</v>
      </c>
      <c r="Z33" s="67">
        <v>0</v>
      </c>
      <c r="AA33" s="67">
        <v>0</v>
      </c>
      <c r="AB33" s="32" t="s">
        <v>91</v>
      </c>
      <c r="AC33" s="9" t="s">
        <v>15</v>
      </c>
      <c r="AD33" s="87" t="s">
        <v>86</v>
      </c>
      <c r="AE33" s="143">
        <f t="shared" ref="AE33:AJ33" si="3">AE41+AE43</f>
        <v>624.1</v>
      </c>
      <c r="AF33" s="143">
        <f t="shared" si="3"/>
        <v>1130.8</v>
      </c>
      <c r="AG33" s="143">
        <f t="shared" si="3"/>
        <v>1150.0999999999999</v>
      </c>
      <c r="AH33" s="143">
        <f t="shared" si="3"/>
        <v>492</v>
      </c>
      <c r="AI33" s="143">
        <f t="shared" si="3"/>
        <v>492</v>
      </c>
      <c r="AJ33" s="143">
        <f t="shared" si="3"/>
        <v>504.3</v>
      </c>
      <c r="AK33" s="43" t="s">
        <v>86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0.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7">
        <v>1</v>
      </c>
      <c r="S34" s="67">
        <v>0</v>
      </c>
      <c r="T34" s="67">
        <v>1</v>
      </c>
      <c r="U34" s="67">
        <v>0</v>
      </c>
      <c r="V34" s="81">
        <v>1</v>
      </c>
      <c r="W34" s="81">
        <v>0</v>
      </c>
      <c r="X34" s="81">
        <v>0</v>
      </c>
      <c r="Y34" s="81">
        <v>0</v>
      </c>
      <c r="Z34" s="67">
        <v>0</v>
      </c>
      <c r="AA34" s="67">
        <v>1</v>
      </c>
      <c r="AB34" s="27" t="s">
        <v>47</v>
      </c>
      <c r="AC34" s="31" t="s">
        <v>17</v>
      </c>
      <c r="AD34" s="88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63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7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67">
        <v>1</v>
      </c>
      <c r="S35" s="67">
        <v>0</v>
      </c>
      <c r="T35" s="67">
        <v>1</v>
      </c>
      <c r="U35" s="67">
        <v>0</v>
      </c>
      <c r="V35" s="81">
        <v>1</v>
      </c>
      <c r="W35" s="81">
        <v>0</v>
      </c>
      <c r="X35" s="81">
        <v>0</v>
      </c>
      <c r="Y35" s="81">
        <v>1</v>
      </c>
      <c r="Z35" s="67">
        <v>0</v>
      </c>
      <c r="AA35" s="67">
        <v>0</v>
      </c>
      <c r="AB35" s="27" t="s">
        <v>48</v>
      </c>
      <c r="AC35" s="31" t="s">
        <v>18</v>
      </c>
      <c r="AD35" s="87" t="s">
        <v>86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43" t="s">
        <v>86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3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67">
        <v>1</v>
      </c>
      <c r="S36" s="67">
        <v>0</v>
      </c>
      <c r="T36" s="67">
        <v>1</v>
      </c>
      <c r="U36" s="67">
        <v>0</v>
      </c>
      <c r="V36" s="81">
        <v>1</v>
      </c>
      <c r="W36" s="81">
        <v>0</v>
      </c>
      <c r="X36" s="81">
        <v>0</v>
      </c>
      <c r="Y36" s="81">
        <v>0</v>
      </c>
      <c r="Z36" s="67">
        <v>0</v>
      </c>
      <c r="AA36" s="67">
        <v>1</v>
      </c>
      <c r="AB36" s="27" t="s">
        <v>49</v>
      </c>
      <c r="AC36" s="31" t="s">
        <v>80</v>
      </c>
      <c r="AD36" s="87" t="s">
        <v>86</v>
      </c>
      <c r="AE36" s="2">
        <v>500</v>
      </c>
      <c r="AF36" s="2">
        <v>480</v>
      </c>
      <c r="AG36" s="2">
        <v>460</v>
      </c>
      <c r="AH36" s="2">
        <v>440</v>
      </c>
      <c r="AI36" s="2">
        <v>420</v>
      </c>
      <c r="AJ36" s="2">
        <v>400</v>
      </c>
      <c r="AK36" s="43">
        <v>2700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82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7">
        <v>1</v>
      </c>
      <c r="S37" s="67">
        <v>0</v>
      </c>
      <c r="T37" s="67">
        <v>1</v>
      </c>
      <c r="U37" s="67">
        <v>0</v>
      </c>
      <c r="V37" s="81">
        <v>1</v>
      </c>
      <c r="W37" s="81">
        <v>0</v>
      </c>
      <c r="X37" s="81">
        <v>0</v>
      </c>
      <c r="Y37" s="81">
        <v>2</v>
      </c>
      <c r="Z37" s="67">
        <v>0</v>
      </c>
      <c r="AA37" s="67">
        <v>0</v>
      </c>
      <c r="AB37" s="27" t="s">
        <v>50</v>
      </c>
      <c r="AC37" s="31" t="s">
        <v>18</v>
      </c>
      <c r="AD37" s="87" t="s">
        <v>86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43" t="s">
        <v>86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36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67">
        <v>1</v>
      </c>
      <c r="S38" s="67">
        <v>0</v>
      </c>
      <c r="T38" s="67">
        <v>1</v>
      </c>
      <c r="U38" s="67">
        <v>0</v>
      </c>
      <c r="V38" s="81">
        <v>1</v>
      </c>
      <c r="W38" s="81">
        <v>0</v>
      </c>
      <c r="X38" s="81">
        <v>0</v>
      </c>
      <c r="Y38" s="81">
        <v>2</v>
      </c>
      <c r="Z38" s="67">
        <v>0</v>
      </c>
      <c r="AA38" s="67">
        <v>1</v>
      </c>
      <c r="AB38" s="27" t="s">
        <v>51</v>
      </c>
      <c r="AC38" s="31" t="s">
        <v>80</v>
      </c>
      <c r="AD38" s="87" t="s">
        <v>86</v>
      </c>
      <c r="AE38" s="47">
        <v>800</v>
      </c>
      <c r="AF38" s="47">
        <v>800</v>
      </c>
      <c r="AG38" s="47">
        <v>800</v>
      </c>
      <c r="AH38" s="47">
        <v>800</v>
      </c>
      <c r="AI38" s="47">
        <v>800</v>
      </c>
      <c r="AJ38" s="47">
        <v>800</v>
      </c>
      <c r="AK38" s="43">
        <v>4800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9" customFormat="1" ht="46.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67">
        <v>1</v>
      </c>
      <c r="S39" s="67">
        <v>0</v>
      </c>
      <c r="T39" s="67">
        <v>1</v>
      </c>
      <c r="U39" s="67">
        <v>0</v>
      </c>
      <c r="V39" s="81">
        <v>1</v>
      </c>
      <c r="W39" s="81">
        <v>0</v>
      </c>
      <c r="X39" s="81">
        <v>0</v>
      </c>
      <c r="Y39" s="81">
        <v>3</v>
      </c>
      <c r="Z39" s="67">
        <v>0</v>
      </c>
      <c r="AA39" s="67">
        <v>0</v>
      </c>
      <c r="AB39" s="27" t="s">
        <v>52</v>
      </c>
      <c r="AC39" s="31" t="s">
        <v>18</v>
      </c>
      <c r="AD39" s="87" t="s">
        <v>86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43" t="s">
        <v>86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s="19" customFormat="1" ht="33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7">
        <v>1</v>
      </c>
      <c r="S40" s="67">
        <v>0</v>
      </c>
      <c r="T40" s="67">
        <v>1</v>
      </c>
      <c r="U40" s="67">
        <v>0</v>
      </c>
      <c r="V40" s="81">
        <v>1</v>
      </c>
      <c r="W40" s="81">
        <v>0</v>
      </c>
      <c r="X40" s="81">
        <v>0</v>
      </c>
      <c r="Y40" s="81">
        <v>3</v>
      </c>
      <c r="Z40" s="67">
        <v>0</v>
      </c>
      <c r="AA40" s="67">
        <v>1</v>
      </c>
      <c r="AB40" s="27" t="s">
        <v>53</v>
      </c>
      <c r="AC40" s="31" t="s">
        <v>80</v>
      </c>
      <c r="AD40" s="87" t="s">
        <v>86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97">
        <v>1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s="19" customFormat="1" ht="72.75" customHeight="1" x14ac:dyDescent="0.2">
      <c r="A41" s="15">
        <v>6</v>
      </c>
      <c r="B41" s="15">
        <v>0</v>
      </c>
      <c r="C41" s="15">
        <v>0</v>
      </c>
      <c r="D41" s="15">
        <v>0</v>
      </c>
      <c r="E41" s="15">
        <v>3</v>
      </c>
      <c r="F41" s="15">
        <v>0</v>
      </c>
      <c r="G41" s="15">
        <v>4</v>
      </c>
      <c r="H41" s="15">
        <v>1</v>
      </c>
      <c r="I41" s="15">
        <v>0</v>
      </c>
      <c r="J41" s="15">
        <v>1</v>
      </c>
      <c r="K41" s="15">
        <v>0</v>
      </c>
      <c r="L41" s="15">
        <v>1</v>
      </c>
      <c r="M41" s="15">
        <v>5</v>
      </c>
      <c r="N41" s="15">
        <v>9</v>
      </c>
      <c r="O41" s="15">
        <v>3</v>
      </c>
      <c r="P41" s="15">
        <v>0</v>
      </c>
      <c r="Q41" s="15">
        <v>0</v>
      </c>
      <c r="R41" s="15">
        <v>1</v>
      </c>
      <c r="S41" s="15">
        <v>0</v>
      </c>
      <c r="T41" s="15">
        <v>1</v>
      </c>
      <c r="U41" s="15">
        <v>0</v>
      </c>
      <c r="V41" s="47">
        <v>1</v>
      </c>
      <c r="W41" s="47">
        <v>0</v>
      </c>
      <c r="X41" s="47">
        <v>0</v>
      </c>
      <c r="Y41" s="47">
        <v>4</v>
      </c>
      <c r="Z41" s="15">
        <v>0</v>
      </c>
      <c r="AA41" s="15">
        <v>0</v>
      </c>
      <c r="AB41" s="33" t="s">
        <v>54</v>
      </c>
      <c r="AC41" s="31" t="s">
        <v>15</v>
      </c>
      <c r="AD41" s="87" t="s">
        <v>86</v>
      </c>
      <c r="AE41" s="15">
        <v>624.1</v>
      </c>
      <c r="AF41" s="47">
        <v>1113.0999999999999</v>
      </c>
      <c r="AG41" s="47">
        <v>1150.0999999999999</v>
      </c>
      <c r="AH41" s="47">
        <v>492</v>
      </c>
      <c r="AI41" s="47">
        <v>492</v>
      </c>
      <c r="AJ41" s="47">
        <v>504.3</v>
      </c>
      <c r="AK41" s="43" t="s">
        <v>86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19" customFormat="1" ht="51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>
        <v>1</v>
      </c>
      <c r="S42" s="16">
        <v>0</v>
      </c>
      <c r="T42" s="16">
        <v>1</v>
      </c>
      <c r="U42" s="16">
        <v>0</v>
      </c>
      <c r="V42" s="80">
        <v>1</v>
      </c>
      <c r="W42" s="80">
        <v>0</v>
      </c>
      <c r="X42" s="80">
        <v>0</v>
      </c>
      <c r="Y42" s="80">
        <v>4</v>
      </c>
      <c r="Z42" s="16">
        <v>0</v>
      </c>
      <c r="AA42" s="16">
        <v>1</v>
      </c>
      <c r="AB42" s="33" t="s">
        <v>92</v>
      </c>
      <c r="AC42" s="31" t="s">
        <v>81</v>
      </c>
      <c r="AD42" s="87" t="s">
        <v>86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142">
        <v>1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s="19" customFormat="1" ht="67.5" customHeight="1" x14ac:dyDescent="0.2">
      <c r="A43" s="15">
        <v>6</v>
      </c>
      <c r="B43" s="15">
        <v>0</v>
      </c>
      <c r="C43" s="15">
        <v>0</v>
      </c>
      <c r="D43" s="15">
        <v>0</v>
      </c>
      <c r="E43" s="15">
        <v>3</v>
      </c>
      <c r="F43" s="15">
        <v>0</v>
      </c>
      <c r="G43" s="15">
        <v>4</v>
      </c>
      <c r="H43" s="15">
        <v>1</v>
      </c>
      <c r="I43" s="15">
        <v>0</v>
      </c>
      <c r="J43" s="15">
        <v>1</v>
      </c>
      <c r="K43" s="15">
        <v>0</v>
      </c>
      <c r="L43" s="15">
        <v>1</v>
      </c>
      <c r="M43" s="15">
        <v>2</v>
      </c>
      <c r="N43" s="15">
        <v>0</v>
      </c>
      <c r="O43" s="15">
        <v>1</v>
      </c>
      <c r="P43" s="15">
        <v>5</v>
      </c>
      <c r="Q43" s="15" t="s">
        <v>107</v>
      </c>
      <c r="R43" s="15">
        <v>1</v>
      </c>
      <c r="S43" s="15">
        <v>0</v>
      </c>
      <c r="T43" s="15">
        <v>1</v>
      </c>
      <c r="U43" s="15">
        <v>0</v>
      </c>
      <c r="V43" s="47">
        <v>1</v>
      </c>
      <c r="W43" s="47">
        <v>0</v>
      </c>
      <c r="X43" s="47">
        <v>0</v>
      </c>
      <c r="Y43" s="47">
        <v>5</v>
      </c>
      <c r="Z43" s="15">
        <v>0</v>
      </c>
      <c r="AA43" s="15">
        <v>0</v>
      </c>
      <c r="AB43" s="33" t="s">
        <v>169</v>
      </c>
      <c r="AC43" s="139" t="s">
        <v>15</v>
      </c>
      <c r="AD43" s="87" t="s">
        <v>86</v>
      </c>
      <c r="AE43" s="144">
        <v>0</v>
      </c>
      <c r="AF43" s="144">
        <v>17.7</v>
      </c>
      <c r="AG43" s="144">
        <v>0</v>
      </c>
      <c r="AH43" s="144">
        <v>0</v>
      </c>
      <c r="AI43" s="144">
        <v>0</v>
      </c>
      <c r="AJ43" s="144">
        <v>0</v>
      </c>
      <c r="AK43" s="142" t="s">
        <v>86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s="19" customFormat="1" ht="48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>
        <v>1</v>
      </c>
      <c r="S44" s="16">
        <v>0</v>
      </c>
      <c r="T44" s="16">
        <v>1</v>
      </c>
      <c r="U44" s="16">
        <v>0</v>
      </c>
      <c r="V44" s="80">
        <v>1</v>
      </c>
      <c r="W44" s="80">
        <v>0</v>
      </c>
      <c r="X44" s="80">
        <v>0</v>
      </c>
      <c r="Y44" s="80">
        <v>5</v>
      </c>
      <c r="Z44" s="16">
        <v>0</v>
      </c>
      <c r="AA44" s="16">
        <v>1</v>
      </c>
      <c r="AB44" s="33" t="s">
        <v>92</v>
      </c>
      <c r="AC44" s="140" t="s">
        <v>81</v>
      </c>
      <c r="AD44" s="87" t="s">
        <v>86</v>
      </c>
      <c r="AE44" s="141" t="s">
        <v>86</v>
      </c>
      <c r="AF44" s="146">
        <v>1</v>
      </c>
      <c r="AG44" s="141" t="s">
        <v>86</v>
      </c>
      <c r="AH44" s="141" t="s">
        <v>86</v>
      </c>
      <c r="AI44" s="141" t="s">
        <v>86</v>
      </c>
      <c r="AJ44" s="141" t="s">
        <v>86</v>
      </c>
      <c r="AK44" s="142">
        <v>1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s="1" customFormat="1" ht="81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>
        <v>1</v>
      </c>
      <c r="S45" s="16">
        <v>0</v>
      </c>
      <c r="T45" s="16">
        <v>1</v>
      </c>
      <c r="U45" s="16">
        <v>0</v>
      </c>
      <c r="V45" s="80">
        <v>2</v>
      </c>
      <c r="W45" s="80">
        <v>0</v>
      </c>
      <c r="X45" s="80">
        <v>0</v>
      </c>
      <c r="Y45" s="80">
        <v>0</v>
      </c>
      <c r="Z45" s="16">
        <v>0</v>
      </c>
      <c r="AA45" s="16">
        <v>0</v>
      </c>
      <c r="AB45" s="32" t="s">
        <v>93</v>
      </c>
      <c r="AC45" s="9" t="s">
        <v>15</v>
      </c>
      <c r="AD45" s="87" t="s">
        <v>86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43" t="s">
        <v>86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4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>
        <v>1</v>
      </c>
      <c r="S46" s="15">
        <v>0</v>
      </c>
      <c r="T46" s="15">
        <v>1</v>
      </c>
      <c r="U46" s="15">
        <v>0</v>
      </c>
      <c r="V46" s="47">
        <v>2</v>
      </c>
      <c r="W46" s="47">
        <v>0</v>
      </c>
      <c r="X46" s="47">
        <v>0</v>
      </c>
      <c r="Y46" s="47">
        <v>0</v>
      </c>
      <c r="Z46" s="15">
        <v>0</v>
      </c>
      <c r="AA46" s="15">
        <v>1</v>
      </c>
      <c r="AB46" s="27" t="s">
        <v>94</v>
      </c>
      <c r="AC46" s="90" t="s">
        <v>17</v>
      </c>
      <c r="AD46" s="95">
        <v>100</v>
      </c>
      <c r="AE46" s="2">
        <v>100</v>
      </c>
      <c r="AF46" s="2">
        <v>100</v>
      </c>
      <c r="AG46" s="2">
        <v>100</v>
      </c>
      <c r="AH46" s="2">
        <v>100</v>
      </c>
      <c r="AI46" s="2">
        <v>100</v>
      </c>
      <c r="AJ46" s="2">
        <v>100</v>
      </c>
      <c r="AK46" s="43">
        <v>100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1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1</v>
      </c>
      <c r="S47" s="16">
        <v>0</v>
      </c>
      <c r="T47" s="16">
        <v>1</v>
      </c>
      <c r="U47" s="16">
        <v>0</v>
      </c>
      <c r="V47" s="80">
        <v>2</v>
      </c>
      <c r="W47" s="80">
        <v>0</v>
      </c>
      <c r="X47" s="80">
        <v>0</v>
      </c>
      <c r="Y47" s="80">
        <v>1</v>
      </c>
      <c r="Z47" s="16">
        <v>0</v>
      </c>
      <c r="AA47" s="16">
        <v>0</v>
      </c>
      <c r="AB47" s="27" t="s">
        <v>55</v>
      </c>
      <c r="AC47" s="31" t="s">
        <v>18</v>
      </c>
      <c r="AD47" s="87" t="s">
        <v>86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43" t="s">
        <v>86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s="1" customFormat="1" ht="33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>
        <v>1</v>
      </c>
      <c r="S48" s="16">
        <v>0</v>
      </c>
      <c r="T48" s="16">
        <v>1</v>
      </c>
      <c r="U48" s="16">
        <v>0</v>
      </c>
      <c r="V48" s="80">
        <v>2</v>
      </c>
      <c r="W48" s="80">
        <v>0</v>
      </c>
      <c r="X48" s="80">
        <v>0</v>
      </c>
      <c r="Y48" s="80">
        <v>1</v>
      </c>
      <c r="Z48" s="16">
        <v>0</v>
      </c>
      <c r="AA48" s="16">
        <v>1</v>
      </c>
      <c r="AB48" s="27" t="s">
        <v>56</v>
      </c>
      <c r="AC48" s="31" t="s">
        <v>80</v>
      </c>
      <c r="AD48" s="87" t="s">
        <v>86</v>
      </c>
      <c r="AE48" s="2">
        <v>4</v>
      </c>
      <c r="AF48" s="2">
        <v>4</v>
      </c>
      <c r="AG48" s="2">
        <v>4</v>
      </c>
      <c r="AH48" s="2">
        <v>4</v>
      </c>
      <c r="AI48" s="2">
        <v>4</v>
      </c>
      <c r="AJ48" s="2">
        <v>4</v>
      </c>
      <c r="AK48" s="97">
        <v>24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37" s="13" customFormat="1" ht="95.2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>
        <v>1</v>
      </c>
      <c r="S49" s="16">
        <v>0</v>
      </c>
      <c r="T49" s="16">
        <v>1</v>
      </c>
      <c r="U49" s="16">
        <v>0</v>
      </c>
      <c r="V49" s="80">
        <v>2</v>
      </c>
      <c r="W49" s="80">
        <v>0</v>
      </c>
      <c r="X49" s="80">
        <v>0</v>
      </c>
      <c r="Y49" s="80">
        <v>2</v>
      </c>
      <c r="Z49" s="16">
        <v>0</v>
      </c>
      <c r="AA49" s="16">
        <v>0</v>
      </c>
      <c r="AB49" s="33" t="s">
        <v>57</v>
      </c>
      <c r="AC49" s="31" t="s">
        <v>18</v>
      </c>
      <c r="AD49" s="87" t="s">
        <v>86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43" t="s">
        <v>86</v>
      </c>
    </row>
    <row r="50" spans="1:37" s="13" customFormat="1" ht="54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>
        <v>1</v>
      </c>
      <c r="S50" s="16">
        <v>0</v>
      </c>
      <c r="T50" s="16">
        <v>1</v>
      </c>
      <c r="U50" s="16">
        <v>0</v>
      </c>
      <c r="V50" s="80">
        <v>2</v>
      </c>
      <c r="W50" s="80">
        <v>0</v>
      </c>
      <c r="X50" s="80">
        <v>0</v>
      </c>
      <c r="Y50" s="80">
        <v>2</v>
      </c>
      <c r="Z50" s="16">
        <v>0</v>
      </c>
      <c r="AA50" s="16">
        <v>1</v>
      </c>
      <c r="AB50" s="33" t="s">
        <v>95</v>
      </c>
      <c r="AC50" s="31" t="s">
        <v>80</v>
      </c>
      <c r="AD50" s="87" t="s">
        <v>86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97">
        <v>24</v>
      </c>
    </row>
    <row r="51" spans="1:37" s="13" customFormat="1" ht="93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>
        <v>1</v>
      </c>
      <c r="S51" s="16">
        <v>0</v>
      </c>
      <c r="T51" s="16">
        <v>1</v>
      </c>
      <c r="U51" s="16">
        <v>0</v>
      </c>
      <c r="V51" s="80">
        <v>2</v>
      </c>
      <c r="W51" s="80">
        <v>0</v>
      </c>
      <c r="X51" s="80">
        <v>0</v>
      </c>
      <c r="Y51" s="80">
        <v>3</v>
      </c>
      <c r="Z51" s="16">
        <v>0</v>
      </c>
      <c r="AA51" s="16">
        <v>0</v>
      </c>
      <c r="AB51" s="33" t="s">
        <v>58</v>
      </c>
      <c r="AC51" s="31" t="s">
        <v>18</v>
      </c>
      <c r="AD51" s="87" t="s">
        <v>86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43" t="s">
        <v>86</v>
      </c>
    </row>
    <row r="52" spans="1:37" s="14" customFormat="1" ht="67.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>
        <v>1</v>
      </c>
      <c r="S52" s="16">
        <v>0</v>
      </c>
      <c r="T52" s="16">
        <v>1</v>
      </c>
      <c r="U52" s="16">
        <v>0</v>
      </c>
      <c r="V52" s="80">
        <v>2</v>
      </c>
      <c r="W52" s="80">
        <v>0</v>
      </c>
      <c r="X52" s="80">
        <v>0</v>
      </c>
      <c r="Y52" s="80">
        <v>3</v>
      </c>
      <c r="Z52" s="16">
        <v>0</v>
      </c>
      <c r="AA52" s="16">
        <v>1</v>
      </c>
      <c r="AB52" s="33" t="s">
        <v>59</v>
      </c>
      <c r="AC52" s="31" t="s">
        <v>80</v>
      </c>
      <c r="AD52" s="87" t="s">
        <v>86</v>
      </c>
      <c r="AE52" s="2">
        <v>4</v>
      </c>
      <c r="AF52" s="2">
        <v>4</v>
      </c>
      <c r="AG52" s="2">
        <v>4</v>
      </c>
      <c r="AH52" s="2">
        <v>4</v>
      </c>
      <c r="AI52" s="2">
        <v>4</v>
      </c>
      <c r="AJ52" s="2">
        <v>4</v>
      </c>
      <c r="AK52" s="97">
        <v>24</v>
      </c>
    </row>
    <row r="53" spans="1:37" s="13" customFormat="1" ht="96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>
        <v>1</v>
      </c>
      <c r="S53" s="16">
        <v>0</v>
      </c>
      <c r="T53" s="16">
        <v>1</v>
      </c>
      <c r="U53" s="16">
        <v>0</v>
      </c>
      <c r="V53" s="80">
        <v>2</v>
      </c>
      <c r="W53" s="80">
        <v>0</v>
      </c>
      <c r="X53" s="80">
        <v>0</v>
      </c>
      <c r="Y53" s="80">
        <v>4</v>
      </c>
      <c r="Z53" s="16">
        <v>0</v>
      </c>
      <c r="AA53" s="16">
        <v>0</v>
      </c>
      <c r="AB53" s="33" t="s">
        <v>60</v>
      </c>
      <c r="AC53" s="31" t="s">
        <v>18</v>
      </c>
      <c r="AD53" s="87" t="s">
        <v>86</v>
      </c>
      <c r="AE53" s="2">
        <v>1</v>
      </c>
      <c r="AF53" s="2">
        <v>1</v>
      </c>
      <c r="AG53" s="2">
        <v>1</v>
      </c>
      <c r="AH53" s="2">
        <v>1</v>
      </c>
      <c r="AI53" s="2">
        <v>1</v>
      </c>
      <c r="AJ53" s="2">
        <v>1</v>
      </c>
      <c r="AK53" s="43" t="s">
        <v>86</v>
      </c>
    </row>
    <row r="54" spans="1:37" s="13" customFormat="1" ht="48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67">
        <v>1</v>
      </c>
      <c r="S54" s="67">
        <v>0</v>
      </c>
      <c r="T54" s="67">
        <v>1</v>
      </c>
      <c r="U54" s="67">
        <v>0</v>
      </c>
      <c r="V54" s="81">
        <v>2</v>
      </c>
      <c r="W54" s="81">
        <v>0</v>
      </c>
      <c r="X54" s="81">
        <v>0</v>
      </c>
      <c r="Y54" s="81">
        <v>4</v>
      </c>
      <c r="Z54" s="67">
        <v>0</v>
      </c>
      <c r="AA54" s="67">
        <v>1</v>
      </c>
      <c r="AB54" s="33" t="s">
        <v>61</v>
      </c>
      <c r="AC54" s="31" t="s">
        <v>80</v>
      </c>
      <c r="AD54" s="87" t="s">
        <v>86</v>
      </c>
      <c r="AE54" s="2">
        <v>100</v>
      </c>
      <c r="AF54" s="2">
        <v>100</v>
      </c>
      <c r="AG54" s="2">
        <v>100</v>
      </c>
      <c r="AH54" s="2">
        <v>100</v>
      </c>
      <c r="AI54" s="2">
        <v>100</v>
      </c>
      <c r="AJ54" s="2">
        <v>100</v>
      </c>
      <c r="AK54" s="97">
        <v>600</v>
      </c>
    </row>
    <row r="55" spans="1:37" s="13" customFormat="1" ht="69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67">
        <v>1</v>
      </c>
      <c r="S55" s="67">
        <v>0</v>
      </c>
      <c r="T55" s="67">
        <v>1</v>
      </c>
      <c r="U55" s="67">
        <v>0</v>
      </c>
      <c r="V55" s="81">
        <v>3</v>
      </c>
      <c r="W55" s="81">
        <v>0</v>
      </c>
      <c r="X55" s="81">
        <v>0</v>
      </c>
      <c r="Y55" s="81">
        <v>0</v>
      </c>
      <c r="Z55" s="67">
        <v>0</v>
      </c>
      <c r="AA55" s="67">
        <v>0</v>
      </c>
      <c r="AB55" s="32" t="s">
        <v>62</v>
      </c>
      <c r="AC55" s="9" t="s">
        <v>22</v>
      </c>
      <c r="AD55" s="87" t="s">
        <v>86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43" t="s">
        <v>86</v>
      </c>
    </row>
    <row r="56" spans="1:37" s="13" customFormat="1" ht="96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67">
        <v>1</v>
      </c>
      <c r="S56" s="67">
        <v>0</v>
      </c>
      <c r="T56" s="67">
        <v>1</v>
      </c>
      <c r="U56" s="67">
        <v>0</v>
      </c>
      <c r="V56" s="81">
        <v>3</v>
      </c>
      <c r="W56" s="81">
        <v>0</v>
      </c>
      <c r="X56" s="81">
        <v>0</v>
      </c>
      <c r="Y56" s="81">
        <v>0</v>
      </c>
      <c r="Z56" s="67">
        <v>0</v>
      </c>
      <c r="AA56" s="67">
        <v>1</v>
      </c>
      <c r="AB56" s="27" t="s">
        <v>128</v>
      </c>
      <c r="AC56" s="31" t="s">
        <v>80</v>
      </c>
      <c r="AD56" s="95">
        <v>2000</v>
      </c>
      <c r="AE56" s="2">
        <v>2000</v>
      </c>
      <c r="AF56" s="2">
        <v>2050</v>
      </c>
      <c r="AG56" s="2">
        <v>2100</v>
      </c>
      <c r="AH56" s="2">
        <v>2150</v>
      </c>
      <c r="AI56" s="2">
        <v>2200</v>
      </c>
      <c r="AJ56" s="2">
        <v>2200</v>
      </c>
      <c r="AK56" s="97">
        <v>12700</v>
      </c>
    </row>
    <row r="57" spans="1:37" s="14" customFormat="1" ht="57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67">
        <v>1</v>
      </c>
      <c r="S57" s="67">
        <v>0</v>
      </c>
      <c r="T57" s="67">
        <v>1</v>
      </c>
      <c r="U57" s="67">
        <v>0</v>
      </c>
      <c r="V57" s="81">
        <v>3</v>
      </c>
      <c r="W57" s="81">
        <v>0</v>
      </c>
      <c r="X57" s="81">
        <v>0</v>
      </c>
      <c r="Y57" s="81">
        <v>1</v>
      </c>
      <c r="Z57" s="67">
        <v>0</v>
      </c>
      <c r="AA57" s="67">
        <v>0</v>
      </c>
      <c r="AB57" s="27" t="s">
        <v>63</v>
      </c>
      <c r="AC57" s="31" t="s">
        <v>18</v>
      </c>
      <c r="AD57" s="87" t="s">
        <v>86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43" t="s">
        <v>86</v>
      </c>
    </row>
    <row r="58" spans="1:37" s="13" customFormat="1" ht="33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67">
        <v>1</v>
      </c>
      <c r="S58" s="67">
        <v>0</v>
      </c>
      <c r="T58" s="67">
        <v>1</v>
      </c>
      <c r="U58" s="67">
        <v>0</v>
      </c>
      <c r="V58" s="81">
        <v>3</v>
      </c>
      <c r="W58" s="81">
        <v>0</v>
      </c>
      <c r="X58" s="81">
        <v>0</v>
      </c>
      <c r="Y58" s="81">
        <v>1</v>
      </c>
      <c r="Z58" s="67">
        <v>0</v>
      </c>
      <c r="AA58" s="67">
        <v>1</v>
      </c>
      <c r="AB58" s="27" t="s">
        <v>64</v>
      </c>
      <c r="AC58" s="31" t="s">
        <v>80</v>
      </c>
      <c r="AD58" s="87" t="s">
        <v>86</v>
      </c>
      <c r="AE58" s="2">
        <v>4</v>
      </c>
      <c r="AF58" s="2">
        <v>4</v>
      </c>
      <c r="AG58" s="2">
        <v>4</v>
      </c>
      <c r="AH58" s="2">
        <v>4</v>
      </c>
      <c r="AI58" s="2">
        <v>4</v>
      </c>
      <c r="AJ58" s="2">
        <v>4</v>
      </c>
      <c r="AK58" s="43">
        <v>4</v>
      </c>
    </row>
    <row r="59" spans="1:37" s="13" customFormat="1" ht="49.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67">
        <v>1</v>
      </c>
      <c r="S59" s="67">
        <v>0</v>
      </c>
      <c r="T59" s="67">
        <v>1</v>
      </c>
      <c r="U59" s="67">
        <v>0</v>
      </c>
      <c r="V59" s="81">
        <v>3</v>
      </c>
      <c r="W59" s="81">
        <v>0</v>
      </c>
      <c r="X59" s="81">
        <v>0</v>
      </c>
      <c r="Y59" s="81">
        <v>2</v>
      </c>
      <c r="Z59" s="67">
        <v>0</v>
      </c>
      <c r="AA59" s="67">
        <v>0</v>
      </c>
      <c r="AB59" s="27" t="s">
        <v>65</v>
      </c>
      <c r="AC59" s="31" t="s">
        <v>18</v>
      </c>
      <c r="AD59" s="87" t="s">
        <v>86</v>
      </c>
      <c r="AE59" s="2">
        <v>1</v>
      </c>
      <c r="AF59" s="2">
        <v>1</v>
      </c>
      <c r="AG59" s="2">
        <v>1</v>
      </c>
      <c r="AH59" s="2">
        <v>1</v>
      </c>
      <c r="AI59" s="2">
        <v>1</v>
      </c>
      <c r="AJ59" s="2">
        <v>1</v>
      </c>
      <c r="AK59" s="43" t="s">
        <v>86</v>
      </c>
    </row>
    <row r="60" spans="1:37" s="13" customFormat="1" ht="55.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67">
        <v>1</v>
      </c>
      <c r="S60" s="67">
        <v>0</v>
      </c>
      <c r="T60" s="67">
        <v>1</v>
      </c>
      <c r="U60" s="67">
        <v>0</v>
      </c>
      <c r="V60" s="81">
        <v>3</v>
      </c>
      <c r="W60" s="81">
        <v>0</v>
      </c>
      <c r="X60" s="81">
        <v>0</v>
      </c>
      <c r="Y60" s="81">
        <v>2</v>
      </c>
      <c r="Z60" s="67">
        <v>0</v>
      </c>
      <c r="AA60" s="67">
        <v>1</v>
      </c>
      <c r="AB60" s="27" t="s">
        <v>66</v>
      </c>
      <c r="AC60" s="31" t="s">
        <v>17</v>
      </c>
      <c r="AD60" s="95">
        <v>53</v>
      </c>
      <c r="AE60" s="2">
        <v>53.5</v>
      </c>
      <c r="AF60" s="2">
        <v>54.5</v>
      </c>
      <c r="AG60" s="2">
        <v>55</v>
      </c>
      <c r="AH60" s="2">
        <v>56</v>
      </c>
      <c r="AI60" s="2">
        <v>56</v>
      </c>
      <c r="AJ60" s="2">
        <v>56</v>
      </c>
      <c r="AK60" s="97">
        <v>56</v>
      </c>
    </row>
    <row r="61" spans="1:37" s="13" customFormat="1" ht="64.5" customHeight="1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70">
        <v>1</v>
      </c>
      <c r="S61" s="70">
        <v>0</v>
      </c>
      <c r="T61" s="70">
        <v>2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55" t="s">
        <v>155</v>
      </c>
      <c r="AC61" s="54" t="s">
        <v>15</v>
      </c>
      <c r="AD61" s="94" t="s">
        <v>86</v>
      </c>
      <c r="AE61" s="56">
        <f>AE64+AE66+AE85</f>
        <v>3511</v>
      </c>
      <c r="AF61" s="56">
        <f>AF62+AF72+AF85</f>
        <v>3519.3</v>
      </c>
      <c r="AG61" s="56">
        <f>AG62+AG72+AG85</f>
        <v>2979.3</v>
      </c>
      <c r="AH61" s="56">
        <f>AH62+AH72+AH85</f>
        <v>2909.3</v>
      </c>
      <c r="AI61" s="56">
        <f>AI62+AI72+AI85</f>
        <v>2809.3</v>
      </c>
      <c r="AJ61" s="56">
        <f>AJ62+AJ72+AJ85</f>
        <v>3425.4</v>
      </c>
      <c r="AK61" s="43" t="s">
        <v>86</v>
      </c>
    </row>
    <row r="62" spans="1:37" s="13" customFormat="1" ht="40.5" customHeight="1" thickBo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67">
        <v>1</v>
      </c>
      <c r="S62" s="67">
        <v>0</v>
      </c>
      <c r="T62" s="67">
        <v>2</v>
      </c>
      <c r="U62" s="67">
        <v>0</v>
      </c>
      <c r="V62" s="67">
        <v>1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91" t="s">
        <v>124</v>
      </c>
      <c r="AC62" s="92" t="s">
        <v>15</v>
      </c>
      <c r="AD62" s="87" t="s">
        <v>86</v>
      </c>
      <c r="AE62" s="49">
        <f t="shared" ref="AE62" si="4">AE64+AE66+AE68</f>
        <v>2281.8000000000002</v>
      </c>
      <c r="AF62" s="49">
        <f>AF64+AF66+AF68+AF70</f>
        <v>2303.9</v>
      </c>
      <c r="AG62" s="49">
        <f>AG64+AG66+AG68+AG70</f>
        <v>1743.9</v>
      </c>
      <c r="AH62" s="49">
        <f>AH64+AH66+AH68+AH70</f>
        <v>1673.9</v>
      </c>
      <c r="AI62" s="49">
        <f>AI64+AI66+AI68+AI70</f>
        <v>1573.9</v>
      </c>
      <c r="AJ62" s="49">
        <f>AJ64+AJ66+AJ68+AJ70</f>
        <v>2207.8000000000002</v>
      </c>
      <c r="AK62" s="43" t="s">
        <v>86</v>
      </c>
    </row>
    <row r="63" spans="1:37" s="13" customFormat="1" ht="48.75" customHeight="1" thickBo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7">
        <v>1</v>
      </c>
      <c r="S63" s="67">
        <v>0</v>
      </c>
      <c r="T63" s="67">
        <v>2</v>
      </c>
      <c r="U63" s="67">
        <v>0</v>
      </c>
      <c r="V63" s="67">
        <v>1</v>
      </c>
      <c r="W63" s="67">
        <v>0</v>
      </c>
      <c r="X63" s="67">
        <v>0</v>
      </c>
      <c r="Y63" s="67">
        <v>0</v>
      </c>
      <c r="Z63" s="67">
        <v>0</v>
      </c>
      <c r="AA63" s="67">
        <v>1</v>
      </c>
      <c r="AB63" s="91" t="s">
        <v>130</v>
      </c>
      <c r="AC63" s="92" t="s">
        <v>17</v>
      </c>
      <c r="AD63" s="117">
        <v>13</v>
      </c>
      <c r="AE63" s="102">
        <v>13</v>
      </c>
      <c r="AF63" s="102">
        <v>13</v>
      </c>
      <c r="AG63" s="102">
        <v>13</v>
      </c>
      <c r="AH63" s="102">
        <v>13</v>
      </c>
      <c r="AI63" s="102">
        <v>13</v>
      </c>
      <c r="AJ63" s="102">
        <v>13</v>
      </c>
      <c r="AK63" s="103">
        <v>13</v>
      </c>
    </row>
    <row r="64" spans="1:37" s="13" customFormat="1" ht="64.5" customHeight="1" thickBot="1" x14ac:dyDescent="0.25">
      <c r="A64" s="15">
        <v>6</v>
      </c>
      <c r="B64" s="15">
        <v>0</v>
      </c>
      <c r="C64" s="15">
        <v>0</v>
      </c>
      <c r="D64" s="15">
        <v>1</v>
      </c>
      <c r="E64" s="15">
        <v>2</v>
      </c>
      <c r="F64" s="15">
        <v>0</v>
      </c>
      <c r="G64" s="15">
        <v>4</v>
      </c>
      <c r="H64" s="15">
        <v>1</v>
      </c>
      <c r="I64" s="15">
        <v>0</v>
      </c>
      <c r="J64" s="15">
        <v>2</v>
      </c>
      <c r="K64" s="15">
        <v>0</v>
      </c>
      <c r="L64" s="15">
        <v>1</v>
      </c>
      <c r="M64" s="15" t="s">
        <v>160</v>
      </c>
      <c r="N64" s="15">
        <v>0</v>
      </c>
      <c r="O64" s="15">
        <v>3</v>
      </c>
      <c r="P64" s="15">
        <v>2</v>
      </c>
      <c r="Q64" s="15" t="s">
        <v>149</v>
      </c>
      <c r="R64" s="15">
        <v>1</v>
      </c>
      <c r="S64" s="15">
        <v>0</v>
      </c>
      <c r="T64" s="15">
        <v>2</v>
      </c>
      <c r="U64" s="15">
        <v>0</v>
      </c>
      <c r="V64" s="15">
        <v>1</v>
      </c>
      <c r="W64" s="15">
        <v>0</v>
      </c>
      <c r="X64" s="15">
        <v>0</v>
      </c>
      <c r="Y64" s="15">
        <v>1</v>
      </c>
      <c r="Z64" s="15">
        <v>0</v>
      </c>
      <c r="AA64" s="15">
        <v>0</v>
      </c>
      <c r="AB64" s="91" t="s">
        <v>116</v>
      </c>
      <c r="AC64" s="92" t="s">
        <v>15</v>
      </c>
      <c r="AD64" s="87" t="s">
        <v>86</v>
      </c>
      <c r="AE64" s="87">
        <v>1070</v>
      </c>
      <c r="AF64" s="87">
        <v>1070</v>
      </c>
      <c r="AG64" s="87">
        <v>570</v>
      </c>
      <c r="AH64" s="87">
        <v>500</v>
      </c>
      <c r="AI64" s="87">
        <v>400</v>
      </c>
      <c r="AJ64" s="87">
        <v>1070</v>
      </c>
      <c r="AK64" s="43" t="s">
        <v>86</v>
      </c>
    </row>
    <row r="65" spans="1:37" s="13" customFormat="1" ht="27.75" customHeight="1" thickBo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67">
        <v>1</v>
      </c>
      <c r="S65" s="67">
        <v>0</v>
      </c>
      <c r="T65" s="67">
        <v>2</v>
      </c>
      <c r="U65" s="67">
        <v>0</v>
      </c>
      <c r="V65" s="67">
        <v>1</v>
      </c>
      <c r="W65" s="67">
        <v>0</v>
      </c>
      <c r="X65" s="67">
        <v>0</v>
      </c>
      <c r="Y65" s="67">
        <v>1</v>
      </c>
      <c r="Z65" s="67">
        <v>0</v>
      </c>
      <c r="AA65" s="67">
        <v>1</v>
      </c>
      <c r="AB65" s="91" t="s">
        <v>129</v>
      </c>
      <c r="AC65" s="93" t="s">
        <v>115</v>
      </c>
      <c r="AD65" s="99" t="s">
        <v>86</v>
      </c>
      <c r="AE65" s="99">
        <v>150800</v>
      </c>
      <c r="AF65" s="99">
        <v>150800</v>
      </c>
      <c r="AG65" s="99">
        <v>150800</v>
      </c>
      <c r="AH65" s="99">
        <v>150800</v>
      </c>
      <c r="AI65" s="99">
        <v>150800</v>
      </c>
      <c r="AJ65" s="99">
        <v>150800</v>
      </c>
      <c r="AK65" s="97" t="s">
        <v>86</v>
      </c>
    </row>
    <row r="66" spans="1:37" s="13" customFormat="1" ht="64.5" customHeight="1" thickBot="1" x14ac:dyDescent="0.25">
      <c r="A66" s="15">
        <v>6</v>
      </c>
      <c r="B66" s="15">
        <v>0</v>
      </c>
      <c r="C66" s="15">
        <v>0</v>
      </c>
      <c r="D66" s="15">
        <v>1</v>
      </c>
      <c r="E66" s="15">
        <v>2</v>
      </c>
      <c r="F66" s="15">
        <v>0</v>
      </c>
      <c r="G66" s="15">
        <v>4</v>
      </c>
      <c r="H66" s="15">
        <v>1</v>
      </c>
      <c r="I66" s="15">
        <v>0</v>
      </c>
      <c r="J66" s="15">
        <v>2</v>
      </c>
      <c r="K66" s="15">
        <v>0</v>
      </c>
      <c r="L66" s="15">
        <v>1</v>
      </c>
      <c r="M66" s="15">
        <v>1</v>
      </c>
      <c r="N66" s="15">
        <v>0</v>
      </c>
      <c r="O66" s="15">
        <v>3</v>
      </c>
      <c r="P66" s="15">
        <v>2</v>
      </c>
      <c r="Q66" s="15">
        <v>0</v>
      </c>
      <c r="R66" s="15">
        <v>1</v>
      </c>
      <c r="S66" s="15">
        <v>0</v>
      </c>
      <c r="T66" s="15">
        <v>2</v>
      </c>
      <c r="U66" s="15">
        <v>0</v>
      </c>
      <c r="V66" s="15">
        <v>1</v>
      </c>
      <c r="W66" s="15">
        <v>0</v>
      </c>
      <c r="X66" s="15">
        <v>0</v>
      </c>
      <c r="Y66" s="15">
        <v>2</v>
      </c>
      <c r="Z66" s="15">
        <v>0</v>
      </c>
      <c r="AA66" s="15">
        <v>0</v>
      </c>
      <c r="AB66" s="91" t="s">
        <v>123</v>
      </c>
      <c r="AC66" s="16" t="s">
        <v>22</v>
      </c>
      <c r="AD66" s="87" t="s">
        <v>86</v>
      </c>
      <c r="AE66" s="87">
        <v>1211.8</v>
      </c>
      <c r="AF66" s="87">
        <v>1173.9000000000001</v>
      </c>
      <c r="AG66" s="87">
        <v>1173.9000000000001</v>
      </c>
      <c r="AH66" s="87">
        <v>1173.9000000000001</v>
      </c>
      <c r="AI66" s="87">
        <v>1173.9000000000001</v>
      </c>
      <c r="AJ66" s="87">
        <v>1137.8</v>
      </c>
      <c r="AK66" s="43" t="s">
        <v>86</v>
      </c>
    </row>
    <row r="67" spans="1:37" s="13" customFormat="1" ht="54" customHeight="1" thickBo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>
        <v>1</v>
      </c>
      <c r="S67" s="16">
        <v>0</v>
      </c>
      <c r="T67" s="16">
        <v>2</v>
      </c>
      <c r="U67" s="16">
        <v>0</v>
      </c>
      <c r="V67" s="16">
        <v>1</v>
      </c>
      <c r="W67" s="16">
        <v>0</v>
      </c>
      <c r="X67" s="16">
        <v>0</v>
      </c>
      <c r="Y67" s="16">
        <v>2</v>
      </c>
      <c r="Z67" s="16">
        <v>0</v>
      </c>
      <c r="AA67" s="16">
        <v>1</v>
      </c>
      <c r="AB67" s="91" t="s">
        <v>110</v>
      </c>
      <c r="AC67" s="16" t="s">
        <v>35</v>
      </c>
      <c r="AD67" s="95" t="s">
        <v>86</v>
      </c>
      <c r="AE67" s="95">
        <v>1</v>
      </c>
      <c r="AF67" s="95">
        <v>1</v>
      </c>
      <c r="AG67" s="95">
        <v>1</v>
      </c>
      <c r="AH67" s="95">
        <v>1</v>
      </c>
      <c r="AI67" s="95">
        <v>1</v>
      </c>
      <c r="AJ67" s="95">
        <v>1</v>
      </c>
      <c r="AK67" s="97">
        <v>1</v>
      </c>
    </row>
    <row r="68" spans="1:37" s="13" customFormat="1" ht="54" customHeight="1" thickBot="1" x14ac:dyDescent="0.25">
      <c r="A68" s="15">
        <v>6</v>
      </c>
      <c r="B68" s="15">
        <v>0</v>
      </c>
      <c r="C68" s="15">
        <v>0</v>
      </c>
      <c r="D68" s="15">
        <v>1</v>
      </c>
      <c r="E68" s="15">
        <v>2</v>
      </c>
      <c r="F68" s="15">
        <v>0</v>
      </c>
      <c r="G68" s="15">
        <v>4</v>
      </c>
      <c r="H68" s="15">
        <v>1</v>
      </c>
      <c r="I68" s="15">
        <v>0</v>
      </c>
      <c r="J68" s="15">
        <v>2</v>
      </c>
      <c r="K68" s="15">
        <v>0</v>
      </c>
      <c r="L68" s="15">
        <v>1</v>
      </c>
      <c r="M68" s="15" t="s">
        <v>160</v>
      </c>
      <c r="N68" s="15">
        <v>0</v>
      </c>
      <c r="O68" s="15">
        <v>4</v>
      </c>
      <c r="P68" s="15">
        <v>9</v>
      </c>
      <c r="Q68" s="15" t="s">
        <v>149</v>
      </c>
      <c r="R68" s="16">
        <v>1</v>
      </c>
      <c r="S68" s="16">
        <v>0</v>
      </c>
      <c r="T68" s="16">
        <v>2</v>
      </c>
      <c r="U68" s="16">
        <v>0</v>
      </c>
      <c r="V68" s="16">
        <v>1</v>
      </c>
      <c r="W68" s="16">
        <v>0</v>
      </c>
      <c r="X68" s="16">
        <v>0</v>
      </c>
      <c r="Y68" s="16">
        <v>3</v>
      </c>
      <c r="Z68" s="16">
        <v>0</v>
      </c>
      <c r="AA68" s="16">
        <v>0</v>
      </c>
      <c r="AB68" s="91" t="s">
        <v>167</v>
      </c>
      <c r="AC68" s="16" t="s">
        <v>22</v>
      </c>
      <c r="AD68" s="87" t="s">
        <v>86</v>
      </c>
      <c r="AE68" s="87">
        <v>0</v>
      </c>
      <c r="AF68" s="87">
        <v>10</v>
      </c>
      <c r="AG68" s="87">
        <v>0</v>
      </c>
      <c r="AH68" s="87">
        <v>0</v>
      </c>
      <c r="AI68" s="87">
        <v>0</v>
      </c>
      <c r="AJ68" s="87">
        <v>0</v>
      </c>
      <c r="AK68" s="43" t="s">
        <v>86</v>
      </c>
    </row>
    <row r="69" spans="1:37" s="13" customFormat="1" ht="54" customHeight="1" thickBo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>
        <v>1</v>
      </c>
      <c r="S69" s="16">
        <v>0</v>
      </c>
      <c r="T69" s="16">
        <v>2</v>
      </c>
      <c r="U69" s="16">
        <v>0</v>
      </c>
      <c r="V69" s="16">
        <v>1</v>
      </c>
      <c r="W69" s="16">
        <v>0</v>
      </c>
      <c r="X69" s="16">
        <v>0</v>
      </c>
      <c r="Y69" s="16">
        <v>3</v>
      </c>
      <c r="Z69" s="16">
        <v>0</v>
      </c>
      <c r="AA69" s="16">
        <v>1</v>
      </c>
      <c r="AB69" s="91" t="s">
        <v>168</v>
      </c>
      <c r="AC69" s="16" t="s">
        <v>35</v>
      </c>
      <c r="AD69" s="87" t="s">
        <v>86</v>
      </c>
      <c r="AE69" s="95">
        <v>0</v>
      </c>
      <c r="AF69" s="95">
        <v>1</v>
      </c>
      <c r="AG69" s="95">
        <v>0</v>
      </c>
      <c r="AH69" s="95">
        <v>0</v>
      </c>
      <c r="AI69" s="95">
        <v>0</v>
      </c>
      <c r="AJ69" s="95">
        <v>0</v>
      </c>
      <c r="AK69" s="97">
        <v>1</v>
      </c>
    </row>
    <row r="70" spans="1:37" s="13" customFormat="1" ht="54" customHeight="1" thickBot="1" x14ac:dyDescent="0.25">
      <c r="A70" s="15">
        <v>6</v>
      </c>
      <c r="B70" s="15">
        <v>0</v>
      </c>
      <c r="C70" s="15">
        <v>0</v>
      </c>
      <c r="D70" s="15">
        <v>1</v>
      </c>
      <c r="E70" s="15">
        <v>2</v>
      </c>
      <c r="F70" s="15">
        <v>0</v>
      </c>
      <c r="G70" s="15">
        <v>4</v>
      </c>
      <c r="H70" s="15">
        <v>1</v>
      </c>
      <c r="I70" s="15">
        <v>0</v>
      </c>
      <c r="J70" s="15">
        <v>2</v>
      </c>
      <c r="K70" s="15">
        <v>0</v>
      </c>
      <c r="L70" s="15">
        <v>1</v>
      </c>
      <c r="M70" s="15">
        <v>1</v>
      </c>
      <c r="N70" s="15">
        <v>0</v>
      </c>
      <c r="O70" s="15">
        <v>4</v>
      </c>
      <c r="P70" s="15">
        <v>9</v>
      </c>
      <c r="Q70" s="15">
        <v>0</v>
      </c>
      <c r="R70" s="16">
        <v>1</v>
      </c>
      <c r="S70" s="16">
        <v>0</v>
      </c>
      <c r="T70" s="16">
        <v>2</v>
      </c>
      <c r="U70" s="16">
        <v>0</v>
      </c>
      <c r="V70" s="16">
        <v>1</v>
      </c>
      <c r="W70" s="16">
        <v>0</v>
      </c>
      <c r="X70" s="16">
        <v>0</v>
      </c>
      <c r="Y70" s="16">
        <v>4</v>
      </c>
      <c r="Z70" s="16">
        <v>0</v>
      </c>
      <c r="AA70" s="16">
        <v>0</v>
      </c>
      <c r="AB70" s="91" t="s">
        <v>170</v>
      </c>
      <c r="AC70" s="16" t="s">
        <v>22</v>
      </c>
      <c r="AD70" s="87" t="s">
        <v>86</v>
      </c>
      <c r="AE70" s="87">
        <v>0</v>
      </c>
      <c r="AF70" s="87">
        <v>50</v>
      </c>
      <c r="AG70" s="87">
        <v>0</v>
      </c>
      <c r="AH70" s="87">
        <v>0</v>
      </c>
      <c r="AI70" s="87">
        <v>0</v>
      </c>
      <c r="AJ70" s="87">
        <v>0</v>
      </c>
      <c r="AK70" s="97" t="s">
        <v>86</v>
      </c>
    </row>
    <row r="71" spans="1:37" s="13" customFormat="1" ht="54" customHeight="1" thickBo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>
        <v>1</v>
      </c>
      <c r="S71" s="16">
        <v>0</v>
      </c>
      <c r="T71" s="16">
        <v>2</v>
      </c>
      <c r="U71" s="16">
        <v>0</v>
      </c>
      <c r="V71" s="16">
        <v>1</v>
      </c>
      <c r="W71" s="16">
        <v>0</v>
      </c>
      <c r="X71" s="16">
        <v>0</v>
      </c>
      <c r="Y71" s="16">
        <v>4</v>
      </c>
      <c r="Z71" s="16">
        <v>0</v>
      </c>
      <c r="AA71" s="16">
        <v>1</v>
      </c>
      <c r="AB71" s="147" t="s">
        <v>168</v>
      </c>
      <c r="AC71" s="16" t="s">
        <v>35</v>
      </c>
      <c r="AD71" s="87" t="s">
        <v>86</v>
      </c>
      <c r="AE71" s="95">
        <v>0</v>
      </c>
      <c r="AF71" s="95">
        <v>1</v>
      </c>
      <c r="AG71" s="95">
        <v>0</v>
      </c>
      <c r="AH71" s="95">
        <v>0</v>
      </c>
      <c r="AI71" s="95">
        <v>0</v>
      </c>
      <c r="AJ71" s="95">
        <v>0</v>
      </c>
      <c r="AK71" s="97">
        <v>1</v>
      </c>
    </row>
    <row r="72" spans="1:37" s="13" customFormat="1" ht="157.5" customHeight="1" thickBot="1" x14ac:dyDescent="0.25">
      <c r="A72" s="15"/>
      <c r="B72" s="15"/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v>1</v>
      </c>
      <c r="S72" s="16">
        <v>0</v>
      </c>
      <c r="T72" s="16">
        <v>2</v>
      </c>
      <c r="U72" s="16">
        <v>0</v>
      </c>
      <c r="V72" s="16">
        <v>2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04" t="s">
        <v>125</v>
      </c>
      <c r="AC72" s="16" t="s">
        <v>22</v>
      </c>
      <c r="AD72" s="95" t="s">
        <v>86</v>
      </c>
      <c r="AE72" s="95">
        <v>0</v>
      </c>
      <c r="AF72" s="95">
        <v>0</v>
      </c>
      <c r="AG72" s="95">
        <v>0</v>
      </c>
      <c r="AH72" s="95">
        <v>0</v>
      </c>
      <c r="AI72" s="95">
        <v>0</v>
      </c>
      <c r="AJ72" s="95">
        <v>0</v>
      </c>
      <c r="AK72" s="97" t="s">
        <v>86</v>
      </c>
    </row>
    <row r="73" spans="1:37" s="13" customFormat="1" ht="74.25" customHeight="1" thickBo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/>
      <c r="R73" s="16">
        <v>1</v>
      </c>
      <c r="S73" s="16">
        <v>0</v>
      </c>
      <c r="T73" s="16">
        <v>2</v>
      </c>
      <c r="U73" s="16">
        <v>0</v>
      </c>
      <c r="V73" s="16">
        <v>2</v>
      </c>
      <c r="W73" s="16">
        <v>0</v>
      </c>
      <c r="X73" s="16">
        <v>0</v>
      </c>
      <c r="Y73" s="16">
        <v>0</v>
      </c>
      <c r="Z73" s="16">
        <v>0</v>
      </c>
      <c r="AA73" s="16">
        <v>1</v>
      </c>
      <c r="AB73" s="91" t="s">
        <v>109</v>
      </c>
      <c r="AC73" s="16" t="s">
        <v>17</v>
      </c>
      <c r="AD73" s="95">
        <v>58</v>
      </c>
      <c r="AE73" s="95">
        <v>58.5</v>
      </c>
      <c r="AF73" s="95">
        <v>59</v>
      </c>
      <c r="AG73" s="95">
        <v>59.5</v>
      </c>
      <c r="AH73" s="95">
        <v>60</v>
      </c>
      <c r="AI73" s="95">
        <v>60.5</v>
      </c>
      <c r="AJ73" s="95">
        <v>61</v>
      </c>
      <c r="AK73" s="97">
        <v>61</v>
      </c>
    </row>
    <row r="74" spans="1:37" s="13" customFormat="1" ht="99" customHeight="1" thickBo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6">
        <v>1</v>
      </c>
      <c r="S74" s="16">
        <v>0</v>
      </c>
      <c r="T74" s="16">
        <v>2</v>
      </c>
      <c r="U74" s="16">
        <v>0</v>
      </c>
      <c r="V74" s="16">
        <v>2</v>
      </c>
      <c r="W74" s="16">
        <v>0</v>
      </c>
      <c r="X74" s="16">
        <v>0</v>
      </c>
      <c r="Y74" s="16">
        <v>1</v>
      </c>
      <c r="Z74" s="16">
        <v>0</v>
      </c>
      <c r="AA74" s="16">
        <v>0</v>
      </c>
      <c r="AB74" s="91" t="s">
        <v>131</v>
      </c>
      <c r="AC74" s="16" t="s">
        <v>118</v>
      </c>
      <c r="AD74" s="95" t="s">
        <v>86</v>
      </c>
      <c r="AE74" s="95">
        <v>1</v>
      </c>
      <c r="AF74" s="95">
        <v>1</v>
      </c>
      <c r="AG74" s="95">
        <v>1</v>
      </c>
      <c r="AH74" s="95">
        <v>1</v>
      </c>
      <c r="AI74" s="95">
        <v>1</v>
      </c>
      <c r="AJ74" s="95">
        <v>1</v>
      </c>
      <c r="AK74" s="43" t="s">
        <v>86</v>
      </c>
    </row>
    <row r="75" spans="1:37" s="13" customFormat="1" ht="64.5" customHeight="1" thickBo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6">
        <v>1</v>
      </c>
      <c r="S75" s="16">
        <v>0</v>
      </c>
      <c r="T75" s="16">
        <v>2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1</v>
      </c>
      <c r="AB75" s="91" t="s">
        <v>111</v>
      </c>
      <c r="AC75" s="93" t="s">
        <v>80</v>
      </c>
      <c r="AD75" s="95" t="s">
        <v>86</v>
      </c>
      <c r="AE75" s="96">
        <v>100</v>
      </c>
      <c r="AF75" s="96">
        <v>110</v>
      </c>
      <c r="AG75" s="96">
        <v>120</v>
      </c>
      <c r="AH75" s="96">
        <v>130</v>
      </c>
      <c r="AI75" s="96">
        <v>140</v>
      </c>
      <c r="AJ75" s="96">
        <v>150</v>
      </c>
      <c r="AK75" s="97">
        <v>750</v>
      </c>
    </row>
    <row r="76" spans="1:37" s="13" customFormat="1" ht="64.5" customHeight="1" thickBo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67">
        <v>1</v>
      </c>
      <c r="S76" s="67">
        <v>0</v>
      </c>
      <c r="T76" s="67">
        <v>2</v>
      </c>
      <c r="U76" s="67">
        <v>0</v>
      </c>
      <c r="V76" s="67">
        <v>2</v>
      </c>
      <c r="W76" s="67">
        <v>0</v>
      </c>
      <c r="X76" s="67">
        <v>0</v>
      </c>
      <c r="Y76" s="67">
        <v>1</v>
      </c>
      <c r="Z76" s="67">
        <v>0</v>
      </c>
      <c r="AA76" s="67">
        <v>2</v>
      </c>
      <c r="AB76" s="91" t="s">
        <v>112</v>
      </c>
      <c r="AC76" s="93" t="s">
        <v>80</v>
      </c>
      <c r="AD76" s="87" t="s">
        <v>86</v>
      </c>
      <c r="AE76" s="96">
        <v>86</v>
      </c>
      <c r="AF76" s="96">
        <v>90</v>
      </c>
      <c r="AG76" s="96">
        <v>95</v>
      </c>
      <c r="AH76" s="96">
        <v>100</v>
      </c>
      <c r="AI76" s="96">
        <v>110</v>
      </c>
      <c r="AJ76" s="96">
        <v>115</v>
      </c>
      <c r="AK76" s="97">
        <v>595</v>
      </c>
    </row>
    <row r="77" spans="1:37" s="13" customFormat="1" ht="64.5" customHeight="1" thickBo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67">
        <v>1</v>
      </c>
      <c r="S77" s="67">
        <v>0</v>
      </c>
      <c r="T77" s="67">
        <v>2</v>
      </c>
      <c r="U77" s="67">
        <v>0</v>
      </c>
      <c r="V77" s="67">
        <v>2</v>
      </c>
      <c r="W77" s="67">
        <v>0</v>
      </c>
      <c r="X77" s="67">
        <v>0</v>
      </c>
      <c r="Y77" s="67">
        <v>1</v>
      </c>
      <c r="Z77" s="67">
        <v>0</v>
      </c>
      <c r="AA77" s="67">
        <v>3</v>
      </c>
      <c r="AB77" s="91" t="s">
        <v>113</v>
      </c>
      <c r="AC77" s="93" t="s">
        <v>80</v>
      </c>
      <c r="AD77" s="87" t="s">
        <v>86</v>
      </c>
      <c r="AE77" s="96">
        <v>400</v>
      </c>
      <c r="AF77" s="96">
        <v>420</v>
      </c>
      <c r="AG77" s="96">
        <v>430</v>
      </c>
      <c r="AH77" s="96">
        <v>440</v>
      </c>
      <c r="AI77" s="96">
        <v>450</v>
      </c>
      <c r="AJ77" s="96">
        <v>450</v>
      </c>
      <c r="AK77" s="97">
        <v>2590</v>
      </c>
    </row>
    <row r="78" spans="1:37" s="13" customFormat="1" ht="114.75" customHeight="1" thickBo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67">
        <v>1</v>
      </c>
      <c r="S78" s="67">
        <v>0</v>
      </c>
      <c r="T78" s="67">
        <v>2</v>
      </c>
      <c r="U78" s="67">
        <v>0</v>
      </c>
      <c r="V78" s="67">
        <v>2</v>
      </c>
      <c r="W78" s="67">
        <v>0</v>
      </c>
      <c r="X78" s="67">
        <v>0</v>
      </c>
      <c r="Y78" s="67">
        <v>2</v>
      </c>
      <c r="Z78" s="67">
        <v>0</v>
      </c>
      <c r="AA78" s="67">
        <v>0</v>
      </c>
      <c r="AB78" s="91" t="s">
        <v>132</v>
      </c>
      <c r="AC78" s="93" t="s">
        <v>18</v>
      </c>
      <c r="AD78" s="95" t="s">
        <v>86</v>
      </c>
      <c r="AE78" s="96">
        <v>1</v>
      </c>
      <c r="AF78" s="96">
        <v>1</v>
      </c>
      <c r="AG78" s="96">
        <v>1</v>
      </c>
      <c r="AH78" s="96">
        <v>1</v>
      </c>
      <c r="AI78" s="96">
        <v>1</v>
      </c>
      <c r="AJ78" s="96">
        <v>1</v>
      </c>
      <c r="AK78" s="43" t="s">
        <v>86</v>
      </c>
    </row>
    <row r="79" spans="1:37" s="13" customFormat="1" ht="77.25" customHeight="1" thickBo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67">
        <v>1</v>
      </c>
      <c r="S79" s="67">
        <v>0</v>
      </c>
      <c r="T79" s="67">
        <v>2</v>
      </c>
      <c r="U79" s="67">
        <v>0</v>
      </c>
      <c r="V79" s="67">
        <v>0</v>
      </c>
      <c r="W79" s="67">
        <v>0</v>
      </c>
      <c r="X79" s="67">
        <v>0</v>
      </c>
      <c r="Y79" s="67">
        <v>2</v>
      </c>
      <c r="Z79" s="67">
        <v>0</v>
      </c>
      <c r="AA79" s="67">
        <v>1</v>
      </c>
      <c r="AB79" s="91" t="s">
        <v>114</v>
      </c>
      <c r="AC79" s="93" t="s">
        <v>80</v>
      </c>
      <c r="AD79" s="95" t="s">
        <v>86</v>
      </c>
      <c r="AE79" s="96">
        <v>20</v>
      </c>
      <c r="AF79" s="96">
        <v>20</v>
      </c>
      <c r="AG79" s="96">
        <v>20</v>
      </c>
      <c r="AH79" s="96">
        <v>20</v>
      </c>
      <c r="AI79" s="96">
        <v>20</v>
      </c>
      <c r="AJ79" s="96">
        <v>20</v>
      </c>
      <c r="AK79" s="97">
        <v>120</v>
      </c>
    </row>
    <row r="80" spans="1:37" s="13" customFormat="1" ht="64.5" customHeight="1" thickBo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67">
        <v>1</v>
      </c>
      <c r="S80" s="67">
        <v>0</v>
      </c>
      <c r="T80" s="67">
        <v>2</v>
      </c>
      <c r="U80" s="67">
        <v>0</v>
      </c>
      <c r="V80" s="67">
        <v>2</v>
      </c>
      <c r="W80" s="67">
        <v>0</v>
      </c>
      <c r="X80" s="67">
        <v>0</v>
      </c>
      <c r="Y80" s="67">
        <v>3</v>
      </c>
      <c r="Z80" s="67">
        <v>0</v>
      </c>
      <c r="AA80" s="67">
        <v>0</v>
      </c>
      <c r="AB80" s="91" t="s">
        <v>133</v>
      </c>
      <c r="AC80" s="93" t="s">
        <v>18</v>
      </c>
      <c r="AD80" s="95" t="s">
        <v>86</v>
      </c>
      <c r="AE80" s="96">
        <v>1</v>
      </c>
      <c r="AF80" s="96">
        <v>1</v>
      </c>
      <c r="AG80" s="96">
        <v>1</v>
      </c>
      <c r="AH80" s="96">
        <v>1</v>
      </c>
      <c r="AI80" s="96">
        <v>1</v>
      </c>
      <c r="AJ80" s="96">
        <v>1</v>
      </c>
      <c r="AK80" s="97" t="s">
        <v>86</v>
      </c>
    </row>
    <row r="81" spans="1:37" s="13" customFormat="1" ht="39" customHeight="1" thickBo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67">
        <v>1</v>
      </c>
      <c r="S81" s="67">
        <v>0</v>
      </c>
      <c r="T81" s="67">
        <v>2</v>
      </c>
      <c r="U81" s="67">
        <v>0</v>
      </c>
      <c r="V81" s="67">
        <v>2</v>
      </c>
      <c r="W81" s="67">
        <v>0</v>
      </c>
      <c r="X81" s="67">
        <v>0</v>
      </c>
      <c r="Y81" s="67">
        <v>3</v>
      </c>
      <c r="Z81" s="67">
        <v>0</v>
      </c>
      <c r="AA81" s="67">
        <v>1</v>
      </c>
      <c r="AB81" s="91" t="s">
        <v>117</v>
      </c>
      <c r="AC81" s="93" t="s">
        <v>81</v>
      </c>
      <c r="AD81" s="98" t="s">
        <v>86</v>
      </c>
      <c r="AE81" s="98">
        <v>300</v>
      </c>
      <c r="AF81" s="98">
        <v>300</v>
      </c>
      <c r="AG81" s="98">
        <v>300</v>
      </c>
      <c r="AH81" s="98">
        <v>300</v>
      </c>
      <c r="AI81" s="98">
        <v>300</v>
      </c>
      <c r="AJ81" s="98">
        <v>300</v>
      </c>
      <c r="AK81" s="64">
        <v>300</v>
      </c>
    </row>
    <row r="82" spans="1:37" s="13" customFormat="1" ht="108" customHeight="1" thickBo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6">
        <v>1</v>
      </c>
      <c r="S82" s="16">
        <v>0</v>
      </c>
      <c r="T82" s="16">
        <v>2</v>
      </c>
      <c r="U82" s="16">
        <v>0</v>
      </c>
      <c r="V82" s="16">
        <v>2</v>
      </c>
      <c r="W82" s="16">
        <v>0</v>
      </c>
      <c r="X82" s="16">
        <v>0</v>
      </c>
      <c r="Y82" s="16">
        <v>4</v>
      </c>
      <c r="Z82" s="16">
        <v>0</v>
      </c>
      <c r="AA82" s="16">
        <v>0</v>
      </c>
      <c r="AB82" s="91" t="s">
        <v>153</v>
      </c>
      <c r="AC82" s="93" t="s">
        <v>18</v>
      </c>
      <c r="AD82" s="95" t="s">
        <v>86</v>
      </c>
      <c r="AE82" s="96">
        <v>1</v>
      </c>
      <c r="AF82" s="96">
        <v>1</v>
      </c>
      <c r="AG82" s="96">
        <v>1</v>
      </c>
      <c r="AH82" s="96">
        <v>1</v>
      </c>
      <c r="AI82" s="96">
        <v>1</v>
      </c>
      <c r="AJ82" s="96">
        <v>1</v>
      </c>
      <c r="AK82" s="97" t="s">
        <v>86</v>
      </c>
    </row>
    <row r="83" spans="1:37" s="13" customFormat="1" ht="64.5" customHeight="1" thickBo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67">
        <v>1</v>
      </c>
      <c r="S83" s="67">
        <v>0</v>
      </c>
      <c r="T83" s="67">
        <v>2</v>
      </c>
      <c r="U83" s="67">
        <v>0</v>
      </c>
      <c r="V83" s="67">
        <v>2</v>
      </c>
      <c r="W83" s="67">
        <v>0</v>
      </c>
      <c r="X83" s="67">
        <v>0</v>
      </c>
      <c r="Y83" s="67">
        <v>4</v>
      </c>
      <c r="Z83" s="67">
        <v>0</v>
      </c>
      <c r="AA83" s="67">
        <v>1</v>
      </c>
      <c r="AB83" s="91" t="s">
        <v>119</v>
      </c>
      <c r="AC83" s="93" t="s">
        <v>80</v>
      </c>
      <c r="AD83" s="95" t="s">
        <v>86</v>
      </c>
      <c r="AE83" s="96">
        <v>255</v>
      </c>
      <c r="AF83" s="96">
        <v>255</v>
      </c>
      <c r="AG83" s="96">
        <v>255</v>
      </c>
      <c r="AH83" s="96">
        <v>255</v>
      </c>
      <c r="AI83" s="96">
        <v>255</v>
      </c>
      <c r="AJ83" s="96">
        <v>255</v>
      </c>
      <c r="AK83" s="97">
        <v>1530</v>
      </c>
    </row>
    <row r="84" spans="1:37" s="13" customFormat="1" ht="64.5" customHeight="1" thickBo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67">
        <v>1</v>
      </c>
      <c r="S84" s="67">
        <v>0</v>
      </c>
      <c r="T84" s="67">
        <v>2</v>
      </c>
      <c r="U84" s="67">
        <v>0</v>
      </c>
      <c r="V84" s="67">
        <v>2</v>
      </c>
      <c r="W84" s="67">
        <v>0</v>
      </c>
      <c r="X84" s="67">
        <v>0</v>
      </c>
      <c r="Y84" s="67">
        <v>4</v>
      </c>
      <c r="Z84" s="67">
        <v>0</v>
      </c>
      <c r="AA84" s="67">
        <v>2</v>
      </c>
      <c r="AB84" s="91" t="s">
        <v>120</v>
      </c>
      <c r="AC84" s="93" t="s">
        <v>80</v>
      </c>
      <c r="AD84" s="95" t="s">
        <v>86</v>
      </c>
      <c r="AE84" s="96">
        <v>40</v>
      </c>
      <c r="AF84" s="96">
        <v>45</v>
      </c>
      <c r="AG84" s="96">
        <v>50</v>
      </c>
      <c r="AH84" s="96">
        <v>55</v>
      </c>
      <c r="AI84" s="96">
        <v>60</v>
      </c>
      <c r="AJ84" s="96">
        <v>65</v>
      </c>
      <c r="AK84" s="97">
        <v>315</v>
      </c>
    </row>
    <row r="85" spans="1:37" s="13" customFormat="1" ht="64.5" customHeight="1" thickBo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67">
        <v>1</v>
      </c>
      <c r="S85" s="67">
        <v>0</v>
      </c>
      <c r="T85" s="67">
        <v>2</v>
      </c>
      <c r="U85" s="67">
        <v>0</v>
      </c>
      <c r="V85" s="67">
        <v>3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104" t="s">
        <v>143</v>
      </c>
      <c r="AC85" s="93" t="s">
        <v>22</v>
      </c>
      <c r="AD85" s="87" t="s">
        <v>86</v>
      </c>
      <c r="AE85" s="87">
        <f t="shared" ref="AE85:AJ85" si="5">AE87</f>
        <v>1229.2</v>
      </c>
      <c r="AF85" s="87">
        <f t="shared" si="5"/>
        <v>1215.4000000000001</v>
      </c>
      <c r="AG85" s="87">
        <f t="shared" si="5"/>
        <v>1235.4000000000001</v>
      </c>
      <c r="AH85" s="87">
        <f t="shared" si="5"/>
        <v>1235.4000000000001</v>
      </c>
      <c r="AI85" s="87">
        <f t="shared" si="5"/>
        <v>1235.4000000000001</v>
      </c>
      <c r="AJ85" s="87">
        <f t="shared" si="5"/>
        <v>1217.5999999999999</v>
      </c>
      <c r="AK85" s="43" t="s">
        <v>86</v>
      </c>
    </row>
    <row r="86" spans="1:37" s="13" customFormat="1" ht="84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67">
        <v>1</v>
      </c>
      <c r="S86" s="67">
        <v>0</v>
      </c>
      <c r="T86" s="67">
        <v>2</v>
      </c>
      <c r="U86" s="67">
        <v>0</v>
      </c>
      <c r="V86" s="67">
        <v>3</v>
      </c>
      <c r="W86" s="67">
        <v>0</v>
      </c>
      <c r="X86" s="67">
        <v>0</v>
      </c>
      <c r="Y86" s="67">
        <v>0</v>
      </c>
      <c r="Z86" s="67">
        <v>0</v>
      </c>
      <c r="AA86" s="67">
        <v>1</v>
      </c>
      <c r="AB86" s="148" t="s">
        <v>147</v>
      </c>
      <c r="AC86" s="93" t="s">
        <v>17</v>
      </c>
      <c r="AD86" s="95">
        <v>23</v>
      </c>
      <c r="AE86" s="96">
        <v>25</v>
      </c>
      <c r="AF86" s="96">
        <v>25</v>
      </c>
      <c r="AG86" s="96">
        <v>25</v>
      </c>
      <c r="AH86" s="96">
        <v>25</v>
      </c>
      <c r="AI86" s="96">
        <v>25</v>
      </c>
      <c r="AJ86" s="96">
        <v>25</v>
      </c>
      <c r="AK86" s="97">
        <v>25</v>
      </c>
    </row>
    <row r="87" spans="1:37" s="13" customFormat="1" ht="62.25" customHeight="1" x14ac:dyDescent="0.2">
      <c r="A87" s="15">
        <v>6</v>
      </c>
      <c r="B87" s="15">
        <v>0</v>
      </c>
      <c r="C87" s="15">
        <v>0</v>
      </c>
      <c r="D87" s="15">
        <v>1</v>
      </c>
      <c r="E87" s="15">
        <v>2</v>
      </c>
      <c r="F87" s="15">
        <v>0</v>
      </c>
      <c r="G87" s="15">
        <v>1</v>
      </c>
      <c r="H87" s="15">
        <v>1</v>
      </c>
      <c r="I87" s="15">
        <v>0</v>
      </c>
      <c r="J87" s="15">
        <v>2</v>
      </c>
      <c r="K87" s="15">
        <v>0</v>
      </c>
      <c r="L87" s="15">
        <v>3</v>
      </c>
      <c r="M87" s="15">
        <v>2</v>
      </c>
      <c r="N87" s="15">
        <v>0</v>
      </c>
      <c r="O87" s="15">
        <v>0</v>
      </c>
      <c r="P87" s="15">
        <v>1</v>
      </c>
      <c r="Q87" s="15" t="s">
        <v>151</v>
      </c>
      <c r="R87" s="15">
        <v>1</v>
      </c>
      <c r="S87" s="15">
        <v>0</v>
      </c>
      <c r="T87" s="15">
        <v>2</v>
      </c>
      <c r="U87" s="15">
        <v>0</v>
      </c>
      <c r="V87" s="15">
        <v>3</v>
      </c>
      <c r="W87" s="15">
        <v>0</v>
      </c>
      <c r="X87" s="15">
        <v>0</v>
      </c>
      <c r="Y87" s="15">
        <v>1</v>
      </c>
      <c r="Z87" s="15">
        <v>0</v>
      </c>
      <c r="AA87" s="15">
        <v>0</v>
      </c>
      <c r="AB87" s="111" t="s">
        <v>134</v>
      </c>
      <c r="AC87" s="93" t="s">
        <v>22</v>
      </c>
      <c r="AD87" s="87" t="s">
        <v>86</v>
      </c>
      <c r="AE87" s="87">
        <v>1229.2</v>
      </c>
      <c r="AF87" s="87">
        <v>1215.4000000000001</v>
      </c>
      <c r="AG87" s="87">
        <v>1235.4000000000001</v>
      </c>
      <c r="AH87" s="87">
        <v>1235.4000000000001</v>
      </c>
      <c r="AI87" s="87">
        <v>1235.4000000000001</v>
      </c>
      <c r="AJ87" s="87">
        <v>1217.5999999999999</v>
      </c>
      <c r="AK87" s="43" t="s">
        <v>86</v>
      </c>
    </row>
    <row r="88" spans="1:37" s="13" customFormat="1" ht="56.2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67">
        <v>1</v>
      </c>
      <c r="S88" s="67">
        <v>0</v>
      </c>
      <c r="T88" s="67">
        <v>2</v>
      </c>
      <c r="U88" s="67">
        <v>0</v>
      </c>
      <c r="V88" s="67">
        <v>3</v>
      </c>
      <c r="W88" s="67">
        <v>0</v>
      </c>
      <c r="X88" s="67">
        <v>0</v>
      </c>
      <c r="Y88" s="67">
        <v>1</v>
      </c>
      <c r="Z88" s="67">
        <v>0</v>
      </c>
      <c r="AA88" s="67">
        <v>1</v>
      </c>
      <c r="AB88" s="111" t="s">
        <v>135</v>
      </c>
      <c r="AC88" s="93" t="s">
        <v>80</v>
      </c>
      <c r="AD88" s="95" t="s">
        <v>86</v>
      </c>
      <c r="AE88" s="96">
        <v>1235</v>
      </c>
      <c r="AF88" s="96">
        <v>1235</v>
      </c>
      <c r="AG88" s="96">
        <v>1235</v>
      </c>
      <c r="AH88" s="96">
        <v>1235</v>
      </c>
      <c r="AI88" s="96">
        <v>1235</v>
      </c>
      <c r="AJ88" s="96">
        <v>1235</v>
      </c>
      <c r="AK88" s="103">
        <v>1235</v>
      </c>
    </row>
    <row r="89" spans="1:37" s="13" customFormat="1" ht="84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67">
        <v>1</v>
      </c>
      <c r="S89" s="67">
        <v>0</v>
      </c>
      <c r="T89" s="67">
        <v>2</v>
      </c>
      <c r="U89" s="67">
        <v>0</v>
      </c>
      <c r="V89" s="67">
        <v>3</v>
      </c>
      <c r="W89" s="67">
        <v>0</v>
      </c>
      <c r="X89" s="67">
        <v>0</v>
      </c>
      <c r="Y89" s="67">
        <v>2</v>
      </c>
      <c r="Z89" s="67">
        <v>0</v>
      </c>
      <c r="AA89" s="67">
        <v>0</v>
      </c>
      <c r="AB89" s="101" t="s">
        <v>136</v>
      </c>
      <c r="AC89" s="93" t="s">
        <v>18</v>
      </c>
      <c r="AD89" s="95" t="s">
        <v>86</v>
      </c>
      <c r="AE89" s="96">
        <v>1</v>
      </c>
      <c r="AF89" s="96">
        <v>1</v>
      </c>
      <c r="AG89" s="96">
        <v>1</v>
      </c>
      <c r="AH89" s="96">
        <v>1</v>
      </c>
      <c r="AI89" s="96">
        <v>1</v>
      </c>
      <c r="AJ89" s="96">
        <v>1</v>
      </c>
      <c r="AK89" s="97">
        <v>1</v>
      </c>
    </row>
    <row r="90" spans="1:37" s="13" customFormat="1" ht="84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67">
        <v>1</v>
      </c>
      <c r="S90" s="67">
        <v>0</v>
      </c>
      <c r="T90" s="67">
        <v>2</v>
      </c>
      <c r="U90" s="67">
        <v>0</v>
      </c>
      <c r="V90" s="67">
        <v>3</v>
      </c>
      <c r="W90" s="67">
        <v>0</v>
      </c>
      <c r="X90" s="67">
        <v>0</v>
      </c>
      <c r="Y90" s="67">
        <v>2</v>
      </c>
      <c r="Z90" s="67">
        <v>0</v>
      </c>
      <c r="AA90" s="67">
        <v>1</v>
      </c>
      <c r="AB90" s="111" t="s">
        <v>137</v>
      </c>
      <c r="AC90" s="93" t="s">
        <v>144</v>
      </c>
      <c r="AD90" s="95" t="s">
        <v>86</v>
      </c>
      <c r="AE90" s="96">
        <v>4940</v>
      </c>
      <c r="AF90" s="96">
        <v>4940</v>
      </c>
      <c r="AG90" s="96">
        <v>4940</v>
      </c>
      <c r="AH90" s="96">
        <v>4940</v>
      </c>
      <c r="AI90" s="96">
        <v>4940</v>
      </c>
      <c r="AJ90" s="96">
        <v>4940</v>
      </c>
      <c r="AK90" s="97">
        <v>4940</v>
      </c>
    </row>
    <row r="91" spans="1:37" s="13" customFormat="1" ht="69.75" customHeight="1" x14ac:dyDescent="0.2">
      <c r="A91" s="15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70">
        <v>1</v>
      </c>
      <c r="S91" s="70">
        <v>0</v>
      </c>
      <c r="T91" s="70">
        <v>3</v>
      </c>
      <c r="U91" s="70">
        <v>0</v>
      </c>
      <c r="V91" s="70">
        <v>0</v>
      </c>
      <c r="W91" s="70">
        <v>0</v>
      </c>
      <c r="X91" s="70">
        <v>0</v>
      </c>
      <c r="Y91" s="70">
        <v>0</v>
      </c>
      <c r="Z91" s="70">
        <v>0</v>
      </c>
      <c r="AA91" s="70">
        <v>0</v>
      </c>
      <c r="AB91" s="55" t="s">
        <v>156</v>
      </c>
      <c r="AC91" s="54" t="s">
        <v>15</v>
      </c>
      <c r="AD91" s="94" t="s">
        <v>86</v>
      </c>
      <c r="AE91" s="130">
        <f>AE92+AE104+AE116</f>
        <v>6458.7999999999993</v>
      </c>
      <c r="AF91" s="130">
        <f>AF104+AF116</f>
        <v>10499.5</v>
      </c>
      <c r="AG91" s="135">
        <f>AG92+AG104+AG116</f>
        <v>7965</v>
      </c>
      <c r="AH91" s="130">
        <f>AH92+AH104+AH116</f>
        <v>7965.7</v>
      </c>
      <c r="AI91" s="130">
        <f>AI92+AI104+AI116</f>
        <v>7008.6</v>
      </c>
      <c r="AJ91" s="130">
        <f>AJ92+AJ104+AJ116</f>
        <v>1819.4</v>
      </c>
      <c r="AK91" s="43" t="s">
        <v>86</v>
      </c>
    </row>
    <row r="92" spans="1:37" s="13" customFormat="1" ht="69.75" customHeight="1" x14ac:dyDescent="0.2">
      <c r="A92" s="15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70">
        <v>1</v>
      </c>
      <c r="S92" s="70">
        <v>0</v>
      </c>
      <c r="T92" s="70">
        <v>3</v>
      </c>
      <c r="U92" s="70">
        <v>0</v>
      </c>
      <c r="V92" s="70">
        <v>1</v>
      </c>
      <c r="W92" s="70">
        <v>0</v>
      </c>
      <c r="X92" s="70">
        <v>0</v>
      </c>
      <c r="Y92" s="70">
        <v>0</v>
      </c>
      <c r="Z92" s="70">
        <v>0</v>
      </c>
      <c r="AA92" s="70">
        <v>0</v>
      </c>
      <c r="AB92" s="55" t="s">
        <v>96</v>
      </c>
      <c r="AC92" s="54" t="s">
        <v>15</v>
      </c>
      <c r="AD92" s="94" t="s">
        <v>86</v>
      </c>
      <c r="AE92" s="131">
        <v>0</v>
      </c>
      <c r="AF92" s="131">
        <v>0</v>
      </c>
      <c r="AG92" s="131">
        <v>0</v>
      </c>
      <c r="AH92" s="131">
        <v>0</v>
      </c>
      <c r="AI92" s="131">
        <v>0</v>
      </c>
      <c r="AJ92" s="131">
        <v>0</v>
      </c>
      <c r="AK92" s="43" t="s">
        <v>86</v>
      </c>
    </row>
    <row r="93" spans="1:37" s="13" customFormat="1" ht="60.7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67">
        <v>1</v>
      </c>
      <c r="S93" s="67">
        <v>0</v>
      </c>
      <c r="T93" s="67">
        <v>3</v>
      </c>
      <c r="U93" s="67">
        <v>0</v>
      </c>
      <c r="V93" s="81">
        <v>1</v>
      </c>
      <c r="W93" s="81">
        <v>0</v>
      </c>
      <c r="X93" s="81">
        <v>0</v>
      </c>
      <c r="Y93" s="81">
        <v>0</v>
      </c>
      <c r="Z93" s="67">
        <v>0</v>
      </c>
      <c r="AA93" s="67">
        <v>1</v>
      </c>
      <c r="AB93" s="33" t="s">
        <v>67</v>
      </c>
      <c r="AC93" s="62" t="s">
        <v>81</v>
      </c>
      <c r="AD93" s="95">
        <v>45</v>
      </c>
      <c r="AE93" s="127">
        <v>45</v>
      </c>
      <c r="AF93" s="127">
        <v>45</v>
      </c>
      <c r="AG93" s="127">
        <v>45</v>
      </c>
      <c r="AH93" s="127">
        <v>45</v>
      </c>
      <c r="AI93" s="127">
        <v>45</v>
      </c>
      <c r="AJ93" s="127">
        <v>45</v>
      </c>
      <c r="AK93" s="97">
        <v>45</v>
      </c>
    </row>
    <row r="94" spans="1:37" s="13" customFormat="1" ht="54.7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67">
        <v>1</v>
      </c>
      <c r="S94" s="67">
        <v>0</v>
      </c>
      <c r="T94" s="67">
        <v>3</v>
      </c>
      <c r="U94" s="67">
        <v>0</v>
      </c>
      <c r="V94" s="81">
        <v>1</v>
      </c>
      <c r="W94" s="81">
        <v>0</v>
      </c>
      <c r="X94" s="81">
        <v>0</v>
      </c>
      <c r="Y94" s="81">
        <v>0</v>
      </c>
      <c r="Z94" s="67">
        <v>0</v>
      </c>
      <c r="AA94" s="67">
        <v>2</v>
      </c>
      <c r="AB94" s="33" t="s">
        <v>97</v>
      </c>
      <c r="AC94" s="31" t="s">
        <v>17</v>
      </c>
      <c r="AD94" s="87">
        <v>4.4000000000000004</v>
      </c>
      <c r="AE94" s="127">
        <v>4.4000000000000004</v>
      </c>
      <c r="AF94" s="127">
        <v>4.4000000000000004</v>
      </c>
      <c r="AG94" s="127">
        <v>4.4000000000000004</v>
      </c>
      <c r="AH94" s="127">
        <v>4.4000000000000004</v>
      </c>
      <c r="AI94" s="127">
        <v>4.4000000000000004</v>
      </c>
      <c r="AJ94" s="127">
        <v>4.4000000000000004</v>
      </c>
      <c r="AK94" s="43">
        <v>4.4000000000000004</v>
      </c>
    </row>
    <row r="95" spans="1:37" s="13" customFormat="1" ht="69.7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67">
        <v>1</v>
      </c>
      <c r="S95" s="67">
        <v>0</v>
      </c>
      <c r="T95" s="67">
        <v>3</v>
      </c>
      <c r="U95" s="67">
        <v>0</v>
      </c>
      <c r="V95" s="81">
        <v>1</v>
      </c>
      <c r="W95" s="81">
        <v>0</v>
      </c>
      <c r="X95" s="81">
        <v>0</v>
      </c>
      <c r="Y95" s="81">
        <v>1</v>
      </c>
      <c r="Z95" s="67">
        <v>0</v>
      </c>
      <c r="AA95" s="67">
        <v>0</v>
      </c>
      <c r="AB95" s="33" t="s">
        <v>68</v>
      </c>
      <c r="AC95" s="31" t="s">
        <v>18</v>
      </c>
      <c r="AD95" s="87" t="s">
        <v>86</v>
      </c>
      <c r="AE95" s="127">
        <v>1</v>
      </c>
      <c r="AF95" s="127">
        <v>1</v>
      </c>
      <c r="AG95" s="127">
        <v>1</v>
      </c>
      <c r="AH95" s="127">
        <v>1</v>
      </c>
      <c r="AI95" s="127">
        <v>1</v>
      </c>
      <c r="AJ95" s="127">
        <v>1</v>
      </c>
      <c r="AK95" s="43" t="s">
        <v>86</v>
      </c>
    </row>
    <row r="96" spans="1:37" s="13" customFormat="1" ht="39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67">
        <v>1</v>
      </c>
      <c r="S96" s="67">
        <v>0</v>
      </c>
      <c r="T96" s="67">
        <v>3</v>
      </c>
      <c r="U96" s="67">
        <v>0</v>
      </c>
      <c r="V96" s="81">
        <v>1</v>
      </c>
      <c r="W96" s="81">
        <v>0</v>
      </c>
      <c r="X96" s="81">
        <v>0</v>
      </c>
      <c r="Y96" s="81">
        <v>1</v>
      </c>
      <c r="Z96" s="67">
        <v>0</v>
      </c>
      <c r="AA96" s="67">
        <v>1</v>
      </c>
      <c r="AB96" s="33" t="s">
        <v>69</v>
      </c>
      <c r="AC96" s="31" t="s">
        <v>17</v>
      </c>
      <c r="AD96" s="87" t="s">
        <v>86</v>
      </c>
      <c r="AE96" s="127">
        <v>100</v>
      </c>
      <c r="AF96" s="127">
        <v>100</v>
      </c>
      <c r="AG96" s="127">
        <v>100</v>
      </c>
      <c r="AH96" s="127">
        <v>100</v>
      </c>
      <c r="AI96" s="127">
        <v>100</v>
      </c>
      <c r="AJ96" s="127">
        <v>100</v>
      </c>
      <c r="AK96" s="97">
        <v>100</v>
      </c>
    </row>
    <row r="97" spans="1:37" s="13" customFormat="1" ht="68.2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67">
        <v>1</v>
      </c>
      <c r="S97" s="67">
        <v>0</v>
      </c>
      <c r="T97" s="67">
        <v>3</v>
      </c>
      <c r="U97" s="67">
        <v>0</v>
      </c>
      <c r="V97" s="81">
        <v>1</v>
      </c>
      <c r="W97" s="81">
        <v>0</v>
      </c>
      <c r="X97" s="81">
        <v>0</v>
      </c>
      <c r="Y97" s="81">
        <v>2</v>
      </c>
      <c r="Z97" s="67">
        <v>0</v>
      </c>
      <c r="AA97" s="67">
        <v>0</v>
      </c>
      <c r="AB97" s="33" t="s">
        <v>70</v>
      </c>
      <c r="AC97" s="31" t="s">
        <v>18</v>
      </c>
      <c r="AD97" s="87" t="s">
        <v>86</v>
      </c>
      <c r="AE97" s="127">
        <v>1</v>
      </c>
      <c r="AF97" s="127">
        <v>1</v>
      </c>
      <c r="AG97" s="127">
        <v>1</v>
      </c>
      <c r="AH97" s="127">
        <v>1</v>
      </c>
      <c r="AI97" s="127">
        <v>1</v>
      </c>
      <c r="AJ97" s="127">
        <v>1</v>
      </c>
      <c r="AK97" s="43" t="s">
        <v>86</v>
      </c>
    </row>
    <row r="98" spans="1:37" s="13" customFormat="1" ht="48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67">
        <v>1</v>
      </c>
      <c r="S98" s="67">
        <v>0</v>
      </c>
      <c r="T98" s="67">
        <v>3</v>
      </c>
      <c r="U98" s="67">
        <v>0</v>
      </c>
      <c r="V98" s="81">
        <v>1</v>
      </c>
      <c r="W98" s="81">
        <v>0</v>
      </c>
      <c r="X98" s="81">
        <v>0</v>
      </c>
      <c r="Y98" s="81">
        <v>2</v>
      </c>
      <c r="Z98" s="67">
        <v>0</v>
      </c>
      <c r="AA98" s="67">
        <v>1</v>
      </c>
      <c r="AB98" s="33" t="s">
        <v>104</v>
      </c>
      <c r="AC98" s="31" t="s">
        <v>17</v>
      </c>
      <c r="AD98" s="87" t="s">
        <v>86</v>
      </c>
      <c r="AE98" s="127">
        <v>100</v>
      </c>
      <c r="AF98" s="127">
        <v>100</v>
      </c>
      <c r="AG98" s="127">
        <v>100</v>
      </c>
      <c r="AH98" s="127">
        <v>100</v>
      </c>
      <c r="AI98" s="127">
        <v>100</v>
      </c>
      <c r="AJ98" s="127">
        <v>100</v>
      </c>
      <c r="AK98" s="97">
        <v>100</v>
      </c>
    </row>
    <row r="99" spans="1:37" s="13" customFormat="1" ht="56.2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67">
        <v>1</v>
      </c>
      <c r="S99" s="67">
        <v>0</v>
      </c>
      <c r="T99" s="71">
        <v>3</v>
      </c>
      <c r="U99" s="67">
        <v>0</v>
      </c>
      <c r="V99" s="82">
        <v>1</v>
      </c>
      <c r="W99" s="82">
        <v>0</v>
      </c>
      <c r="X99" s="82">
        <v>0</v>
      </c>
      <c r="Y99" s="82">
        <v>3</v>
      </c>
      <c r="Z99" s="71">
        <v>0</v>
      </c>
      <c r="AA99" s="71">
        <v>0</v>
      </c>
      <c r="AB99" s="33" t="s">
        <v>71</v>
      </c>
      <c r="AC99" s="31" t="s">
        <v>18</v>
      </c>
      <c r="AD99" s="87" t="s">
        <v>86</v>
      </c>
      <c r="AE99" s="127">
        <v>1</v>
      </c>
      <c r="AF99" s="127">
        <v>1</v>
      </c>
      <c r="AG99" s="127">
        <v>1</v>
      </c>
      <c r="AH99" s="127">
        <v>1</v>
      </c>
      <c r="AI99" s="127">
        <v>1</v>
      </c>
      <c r="AJ99" s="127">
        <v>1</v>
      </c>
      <c r="AK99" s="43" t="s">
        <v>86</v>
      </c>
    </row>
    <row r="100" spans="1:37" s="13" customFormat="1" ht="79.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67">
        <v>1</v>
      </c>
      <c r="S100" s="67">
        <v>0</v>
      </c>
      <c r="T100" s="71">
        <v>3</v>
      </c>
      <c r="U100" s="67">
        <v>0</v>
      </c>
      <c r="V100" s="82">
        <v>1</v>
      </c>
      <c r="W100" s="82">
        <v>0</v>
      </c>
      <c r="X100" s="82">
        <v>0</v>
      </c>
      <c r="Y100" s="82">
        <v>3</v>
      </c>
      <c r="Z100" s="71">
        <v>0</v>
      </c>
      <c r="AA100" s="71">
        <v>1</v>
      </c>
      <c r="AB100" s="33" t="s">
        <v>122</v>
      </c>
      <c r="AC100" s="31" t="s">
        <v>17</v>
      </c>
      <c r="AD100" s="87" t="s">
        <v>86</v>
      </c>
      <c r="AE100" s="127">
        <v>100</v>
      </c>
      <c r="AF100" s="127">
        <v>100</v>
      </c>
      <c r="AG100" s="127">
        <v>100</v>
      </c>
      <c r="AH100" s="127">
        <v>100</v>
      </c>
      <c r="AI100" s="127">
        <v>100</v>
      </c>
      <c r="AJ100" s="127">
        <v>100</v>
      </c>
      <c r="AK100" s="113">
        <v>100</v>
      </c>
    </row>
    <row r="101" spans="1:37" s="13" customFormat="1" ht="51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67">
        <v>1</v>
      </c>
      <c r="S101" s="67">
        <v>0</v>
      </c>
      <c r="T101" s="71">
        <v>3</v>
      </c>
      <c r="U101" s="67">
        <v>0</v>
      </c>
      <c r="V101" s="82">
        <v>1</v>
      </c>
      <c r="W101" s="82">
        <v>0</v>
      </c>
      <c r="X101" s="82">
        <v>0</v>
      </c>
      <c r="Y101" s="82">
        <v>4</v>
      </c>
      <c r="Z101" s="71">
        <v>0</v>
      </c>
      <c r="AA101" s="71">
        <v>0</v>
      </c>
      <c r="AB101" s="33" t="s">
        <v>72</v>
      </c>
      <c r="AC101" s="31" t="s">
        <v>18</v>
      </c>
      <c r="AD101" s="87" t="s">
        <v>86</v>
      </c>
      <c r="AE101" s="127">
        <v>1</v>
      </c>
      <c r="AF101" s="127">
        <v>1</v>
      </c>
      <c r="AG101" s="127">
        <v>1</v>
      </c>
      <c r="AH101" s="127">
        <v>1</v>
      </c>
      <c r="AI101" s="127">
        <v>1</v>
      </c>
      <c r="AJ101" s="127">
        <v>1</v>
      </c>
      <c r="AK101" s="116" t="s">
        <v>86</v>
      </c>
    </row>
    <row r="102" spans="1:37" s="13" customFormat="1" ht="33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67">
        <v>1</v>
      </c>
      <c r="S102" s="67">
        <v>0</v>
      </c>
      <c r="T102" s="71">
        <v>3</v>
      </c>
      <c r="U102" s="67">
        <v>0</v>
      </c>
      <c r="V102" s="82">
        <v>1</v>
      </c>
      <c r="W102" s="82">
        <v>0</v>
      </c>
      <c r="X102" s="82">
        <v>0</v>
      </c>
      <c r="Y102" s="82">
        <v>4</v>
      </c>
      <c r="Z102" s="71">
        <v>0</v>
      </c>
      <c r="AA102" s="71">
        <v>1</v>
      </c>
      <c r="AB102" s="33" t="s">
        <v>73</v>
      </c>
      <c r="AC102" s="31" t="s">
        <v>81</v>
      </c>
      <c r="AD102" s="87" t="s">
        <v>86</v>
      </c>
      <c r="AE102" s="127">
        <v>1</v>
      </c>
      <c r="AF102" s="127">
        <v>1</v>
      </c>
      <c r="AG102" s="127">
        <v>1</v>
      </c>
      <c r="AH102" s="127">
        <v>1</v>
      </c>
      <c r="AI102" s="127">
        <v>1</v>
      </c>
      <c r="AJ102" s="127">
        <v>1</v>
      </c>
      <c r="AK102" s="113">
        <v>1</v>
      </c>
    </row>
    <row r="103" spans="1:37" s="13" customFormat="1" ht="33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67">
        <v>1</v>
      </c>
      <c r="S103" s="67">
        <v>0</v>
      </c>
      <c r="T103" s="71">
        <v>3</v>
      </c>
      <c r="U103" s="67">
        <v>0</v>
      </c>
      <c r="V103" s="82">
        <v>1</v>
      </c>
      <c r="W103" s="82">
        <v>0</v>
      </c>
      <c r="X103" s="82">
        <v>0</v>
      </c>
      <c r="Y103" s="82">
        <v>4</v>
      </c>
      <c r="Z103" s="71">
        <v>0</v>
      </c>
      <c r="AA103" s="71">
        <v>2</v>
      </c>
      <c r="AB103" s="33" t="s">
        <v>138</v>
      </c>
      <c r="AC103" s="31" t="s">
        <v>81</v>
      </c>
      <c r="AD103" s="87" t="s">
        <v>86</v>
      </c>
      <c r="AE103" s="127">
        <v>23</v>
      </c>
      <c r="AF103" s="127">
        <v>23</v>
      </c>
      <c r="AG103" s="127">
        <v>23</v>
      </c>
      <c r="AH103" s="127">
        <v>23</v>
      </c>
      <c r="AI103" s="127">
        <v>23</v>
      </c>
      <c r="AJ103" s="127">
        <v>23</v>
      </c>
      <c r="AK103" s="113">
        <v>23</v>
      </c>
    </row>
    <row r="104" spans="1:37" s="13" customFormat="1" ht="78.7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67">
        <v>1</v>
      </c>
      <c r="S104" s="67">
        <v>0</v>
      </c>
      <c r="T104" s="71">
        <v>3</v>
      </c>
      <c r="U104" s="67">
        <v>0</v>
      </c>
      <c r="V104" s="82">
        <v>2</v>
      </c>
      <c r="W104" s="82">
        <v>0</v>
      </c>
      <c r="X104" s="82">
        <v>0</v>
      </c>
      <c r="Y104" s="82">
        <v>0</v>
      </c>
      <c r="Z104" s="71">
        <v>0</v>
      </c>
      <c r="AA104" s="71">
        <v>0</v>
      </c>
      <c r="AB104" s="34" t="s">
        <v>74</v>
      </c>
      <c r="AC104" s="9" t="s">
        <v>15</v>
      </c>
      <c r="AD104" s="87" t="s">
        <v>86</v>
      </c>
      <c r="AE104" s="50">
        <f t="shared" ref="AE104:AJ104" si="6">AE108+AE110+AE112+AE114</f>
        <v>6417.4</v>
      </c>
      <c r="AF104" s="50">
        <f t="shared" si="6"/>
        <v>10491.4</v>
      </c>
      <c r="AG104" s="50">
        <f t="shared" si="6"/>
        <v>7956.8</v>
      </c>
      <c r="AH104" s="50">
        <f t="shared" si="6"/>
        <v>7956.8</v>
      </c>
      <c r="AI104" s="50">
        <f t="shared" si="6"/>
        <v>6956.8</v>
      </c>
      <c r="AJ104" s="50">
        <f t="shared" si="6"/>
        <v>1819.4</v>
      </c>
      <c r="AK104" s="43" t="s">
        <v>86</v>
      </c>
    </row>
    <row r="105" spans="1:37" s="13" customFormat="1" ht="62.2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67">
        <v>1</v>
      </c>
      <c r="S105" s="67">
        <v>0</v>
      </c>
      <c r="T105" s="71">
        <v>3</v>
      </c>
      <c r="U105" s="67">
        <v>0</v>
      </c>
      <c r="V105" s="82">
        <v>2</v>
      </c>
      <c r="W105" s="82">
        <v>0</v>
      </c>
      <c r="X105" s="82">
        <v>0</v>
      </c>
      <c r="Y105" s="82">
        <v>0</v>
      </c>
      <c r="Z105" s="71">
        <v>0</v>
      </c>
      <c r="AA105" s="71">
        <v>1</v>
      </c>
      <c r="AB105" s="27" t="s">
        <v>75</v>
      </c>
      <c r="AC105" s="31" t="s">
        <v>17</v>
      </c>
      <c r="AD105" s="114">
        <v>92</v>
      </c>
      <c r="AE105" s="127">
        <v>92</v>
      </c>
      <c r="AF105" s="127" t="s">
        <v>98</v>
      </c>
      <c r="AG105" s="127">
        <v>93</v>
      </c>
      <c r="AH105" s="127">
        <v>93.5</v>
      </c>
      <c r="AI105" s="127">
        <v>94</v>
      </c>
      <c r="AJ105" s="127">
        <v>94</v>
      </c>
      <c r="AK105" s="115">
        <v>94</v>
      </c>
    </row>
    <row r="106" spans="1:37" s="13" customFormat="1" ht="76.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67">
        <v>1</v>
      </c>
      <c r="S106" s="67">
        <v>0</v>
      </c>
      <c r="T106" s="72">
        <v>3</v>
      </c>
      <c r="U106" s="67">
        <v>0</v>
      </c>
      <c r="V106" s="83">
        <v>2</v>
      </c>
      <c r="W106" s="83">
        <v>0</v>
      </c>
      <c r="X106" s="83">
        <v>0</v>
      </c>
      <c r="Y106" s="83">
        <v>1</v>
      </c>
      <c r="Z106" s="72">
        <v>0</v>
      </c>
      <c r="AA106" s="72">
        <v>0</v>
      </c>
      <c r="AB106" s="33" t="s">
        <v>76</v>
      </c>
      <c r="AC106" s="31" t="s">
        <v>18</v>
      </c>
      <c r="AD106" s="87" t="s">
        <v>86</v>
      </c>
      <c r="AE106" s="127">
        <v>1</v>
      </c>
      <c r="AF106" s="127">
        <v>1</v>
      </c>
      <c r="AG106" s="127">
        <v>1</v>
      </c>
      <c r="AH106" s="127">
        <v>1</v>
      </c>
      <c r="AI106" s="127">
        <v>1</v>
      </c>
      <c r="AJ106" s="127">
        <v>1</v>
      </c>
      <c r="AK106" s="43" t="s">
        <v>86</v>
      </c>
    </row>
    <row r="107" spans="1:37" s="13" customFormat="1" ht="33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67">
        <v>1</v>
      </c>
      <c r="S107" s="67">
        <v>0</v>
      </c>
      <c r="T107" s="72">
        <v>3</v>
      </c>
      <c r="U107" s="67">
        <v>0</v>
      </c>
      <c r="V107" s="83">
        <v>2</v>
      </c>
      <c r="W107" s="83">
        <v>0</v>
      </c>
      <c r="X107" s="83">
        <v>0</v>
      </c>
      <c r="Y107" s="83">
        <v>1</v>
      </c>
      <c r="Z107" s="72">
        <v>0</v>
      </c>
      <c r="AA107" s="72">
        <v>1</v>
      </c>
      <c r="AB107" s="33" t="s">
        <v>99</v>
      </c>
      <c r="AC107" s="31" t="s">
        <v>17</v>
      </c>
      <c r="AD107" s="87" t="s">
        <v>86</v>
      </c>
      <c r="AE107" s="127">
        <v>100</v>
      </c>
      <c r="AF107" s="127">
        <v>100</v>
      </c>
      <c r="AG107" s="127">
        <v>100</v>
      </c>
      <c r="AH107" s="127">
        <v>100</v>
      </c>
      <c r="AI107" s="127">
        <v>100</v>
      </c>
      <c r="AJ107" s="127">
        <v>100</v>
      </c>
      <c r="AK107" s="116">
        <v>100</v>
      </c>
    </row>
    <row r="108" spans="1:37" s="13" customFormat="1" ht="42.75" customHeight="1" x14ac:dyDescent="0.2">
      <c r="A108" s="118">
        <v>6</v>
      </c>
      <c r="B108" s="118">
        <v>0</v>
      </c>
      <c r="C108" s="118">
        <v>0</v>
      </c>
      <c r="D108" s="118">
        <v>0</v>
      </c>
      <c r="E108" s="118">
        <v>1</v>
      </c>
      <c r="F108" s="118">
        <v>1</v>
      </c>
      <c r="G108" s="118">
        <v>3</v>
      </c>
      <c r="H108" s="118">
        <v>1</v>
      </c>
      <c r="I108" s="118">
        <v>0</v>
      </c>
      <c r="J108" s="118">
        <v>3</v>
      </c>
      <c r="K108" s="118">
        <v>0</v>
      </c>
      <c r="L108" s="118">
        <v>2</v>
      </c>
      <c r="M108" s="118">
        <v>2</v>
      </c>
      <c r="N108" s="118">
        <v>0</v>
      </c>
      <c r="O108" s="118">
        <v>0</v>
      </c>
      <c r="P108" s="118">
        <v>2</v>
      </c>
      <c r="Q108" s="118" t="s">
        <v>150</v>
      </c>
      <c r="R108" s="119">
        <v>1</v>
      </c>
      <c r="S108" s="119">
        <v>0</v>
      </c>
      <c r="T108" s="120">
        <v>3</v>
      </c>
      <c r="U108" s="119">
        <v>0</v>
      </c>
      <c r="V108" s="121">
        <v>2</v>
      </c>
      <c r="W108" s="121">
        <v>0</v>
      </c>
      <c r="X108" s="121">
        <v>0</v>
      </c>
      <c r="Y108" s="121">
        <v>2</v>
      </c>
      <c r="Z108" s="120">
        <v>0</v>
      </c>
      <c r="AA108" s="120">
        <v>0</v>
      </c>
      <c r="AB108" s="105" t="s">
        <v>77</v>
      </c>
      <c r="AC108" s="122" t="s">
        <v>82</v>
      </c>
      <c r="AD108" s="87" t="s">
        <v>86</v>
      </c>
      <c r="AE108" s="132">
        <v>2215.5</v>
      </c>
      <c r="AF108" s="132">
        <v>2144.1</v>
      </c>
      <c r="AG108" s="132">
        <v>2240.6999999999998</v>
      </c>
      <c r="AH108" s="132">
        <v>2240.6999999999998</v>
      </c>
      <c r="AI108" s="132">
        <v>2240.6999999999998</v>
      </c>
      <c r="AJ108" s="132">
        <v>1819.4</v>
      </c>
      <c r="AK108" s="116" t="s">
        <v>86</v>
      </c>
    </row>
    <row r="109" spans="1:37" s="13" customFormat="1" ht="50.2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67">
        <v>1</v>
      </c>
      <c r="S109" s="67">
        <v>0</v>
      </c>
      <c r="T109" s="72">
        <v>3</v>
      </c>
      <c r="U109" s="67">
        <v>0</v>
      </c>
      <c r="V109" s="83">
        <v>2</v>
      </c>
      <c r="W109" s="83">
        <v>0</v>
      </c>
      <c r="X109" s="83">
        <v>0</v>
      </c>
      <c r="Y109" s="83">
        <v>2</v>
      </c>
      <c r="Z109" s="72">
        <v>0</v>
      </c>
      <c r="AA109" s="72">
        <v>1</v>
      </c>
      <c r="AB109" s="35" t="s">
        <v>139</v>
      </c>
      <c r="AC109" s="38" t="s">
        <v>80</v>
      </c>
      <c r="AD109" s="87" t="s">
        <v>86</v>
      </c>
      <c r="AE109" s="128">
        <v>10</v>
      </c>
      <c r="AF109" s="128">
        <v>9</v>
      </c>
      <c r="AG109" s="128">
        <v>9</v>
      </c>
      <c r="AH109" s="128">
        <v>9</v>
      </c>
      <c r="AI109" s="128">
        <v>9</v>
      </c>
      <c r="AJ109" s="128">
        <v>9</v>
      </c>
      <c r="AK109" s="113">
        <v>9</v>
      </c>
    </row>
    <row r="110" spans="1:37" s="13" customFormat="1" ht="50.25" customHeight="1" x14ac:dyDescent="0.2">
      <c r="A110" s="118">
        <v>6</v>
      </c>
      <c r="B110" s="118">
        <v>0</v>
      </c>
      <c r="C110" s="118">
        <v>0</v>
      </c>
      <c r="D110" s="118">
        <v>0</v>
      </c>
      <c r="E110" s="118">
        <v>1</v>
      </c>
      <c r="F110" s="118">
        <v>1</v>
      </c>
      <c r="G110" s="118">
        <v>3</v>
      </c>
      <c r="H110" s="118">
        <v>1</v>
      </c>
      <c r="I110" s="118">
        <v>0</v>
      </c>
      <c r="J110" s="118">
        <v>3</v>
      </c>
      <c r="K110" s="118">
        <v>0</v>
      </c>
      <c r="L110" s="118">
        <v>2</v>
      </c>
      <c r="M110" s="118">
        <v>2</v>
      </c>
      <c r="N110" s="118">
        <v>0</v>
      </c>
      <c r="O110" s="118">
        <v>0</v>
      </c>
      <c r="P110" s="118">
        <v>3</v>
      </c>
      <c r="Q110" s="118" t="s">
        <v>150</v>
      </c>
      <c r="R110" s="119">
        <v>1</v>
      </c>
      <c r="S110" s="119">
        <v>0</v>
      </c>
      <c r="T110" s="120">
        <v>3</v>
      </c>
      <c r="U110" s="119">
        <v>0</v>
      </c>
      <c r="V110" s="121">
        <v>2</v>
      </c>
      <c r="W110" s="121">
        <v>0</v>
      </c>
      <c r="X110" s="121">
        <v>0</v>
      </c>
      <c r="Y110" s="121">
        <v>3</v>
      </c>
      <c r="Z110" s="120">
        <v>0</v>
      </c>
      <c r="AA110" s="120">
        <v>0</v>
      </c>
      <c r="AB110" s="105" t="s">
        <v>157</v>
      </c>
      <c r="AC110" s="123" t="s">
        <v>158</v>
      </c>
      <c r="AD110" s="87" t="s">
        <v>86</v>
      </c>
      <c r="AE110" s="132">
        <v>4049.5</v>
      </c>
      <c r="AF110" s="132">
        <v>8347.2999999999993</v>
      </c>
      <c r="AG110" s="132">
        <v>5716.1</v>
      </c>
      <c r="AH110" s="132">
        <v>5716.1</v>
      </c>
      <c r="AI110" s="132">
        <v>4716.1000000000004</v>
      </c>
      <c r="AJ110" s="132">
        <v>0</v>
      </c>
      <c r="AK110" s="113" t="s">
        <v>86</v>
      </c>
    </row>
    <row r="111" spans="1:37" s="13" customFormat="1" ht="50.2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119">
        <v>1</v>
      </c>
      <c r="S111" s="119">
        <v>0</v>
      </c>
      <c r="T111" s="120">
        <v>3</v>
      </c>
      <c r="U111" s="119">
        <v>0</v>
      </c>
      <c r="V111" s="121">
        <v>2</v>
      </c>
      <c r="W111" s="121">
        <v>0</v>
      </c>
      <c r="X111" s="121">
        <v>0</v>
      </c>
      <c r="Y111" s="121">
        <v>3</v>
      </c>
      <c r="Z111" s="120">
        <v>0</v>
      </c>
      <c r="AA111" s="120">
        <v>1</v>
      </c>
      <c r="AB111" s="35" t="s">
        <v>159</v>
      </c>
      <c r="AC111" s="38" t="s">
        <v>35</v>
      </c>
      <c r="AD111" s="87" t="s">
        <v>86</v>
      </c>
      <c r="AE111" s="128">
        <v>14</v>
      </c>
      <c r="AF111" s="128">
        <v>14</v>
      </c>
      <c r="AG111" s="128">
        <v>14</v>
      </c>
      <c r="AH111" s="128">
        <v>14</v>
      </c>
      <c r="AI111" s="128">
        <v>0</v>
      </c>
      <c r="AJ111" s="128">
        <v>0</v>
      </c>
      <c r="AK111" s="113">
        <v>14</v>
      </c>
    </row>
    <row r="112" spans="1:37" s="13" customFormat="1" ht="78.75" customHeight="1" x14ac:dyDescent="0.2">
      <c r="A112" s="37">
        <v>6</v>
      </c>
      <c r="B112" s="37">
        <v>0</v>
      </c>
      <c r="C112" s="37">
        <v>0</v>
      </c>
      <c r="D112" s="37">
        <v>0</v>
      </c>
      <c r="E112" s="37">
        <v>1</v>
      </c>
      <c r="F112" s="37">
        <v>1</v>
      </c>
      <c r="G112" s="37">
        <v>3</v>
      </c>
      <c r="H112" s="37">
        <v>1</v>
      </c>
      <c r="I112" s="37">
        <v>0</v>
      </c>
      <c r="J112" s="37">
        <v>3</v>
      </c>
      <c r="K112" s="37">
        <v>0</v>
      </c>
      <c r="L112" s="37">
        <v>2</v>
      </c>
      <c r="M112" s="37">
        <v>1</v>
      </c>
      <c r="N112" s="37">
        <v>0</v>
      </c>
      <c r="O112" s="37">
        <v>2</v>
      </c>
      <c r="P112" s="37">
        <v>0</v>
      </c>
      <c r="Q112" s="37">
        <v>0</v>
      </c>
      <c r="R112" s="119">
        <v>1</v>
      </c>
      <c r="S112" s="119">
        <v>0</v>
      </c>
      <c r="T112" s="120">
        <v>3</v>
      </c>
      <c r="U112" s="119">
        <v>0</v>
      </c>
      <c r="V112" s="121">
        <v>2</v>
      </c>
      <c r="W112" s="121">
        <v>0</v>
      </c>
      <c r="X112" s="121">
        <v>0</v>
      </c>
      <c r="Y112" s="121">
        <v>4</v>
      </c>
      <c r="Z112" s="120">
        <v>0</v>
      </c>
      <c r="AA112" s="124">
        <v>0</v>
      </c>
      <c r="AB112" s="125" t="s">
        <v>161</v>
      </c>
      <c r="AC112" s="38" t="s">
        <v>162</v>
      </c>
      <c r="AD112" s="87" t="s">
        <v>86</v>
      </c>
      <c r="AE112" s="128">
        <v>138.5</v>
      </c>
      <c r="AF112" s="128">
        <v>0</v>
      </c>
      <c r="AG112" s="128">
        <v>0</v>
      </c>
      <c r="AH112" s="128">
        <v>0</v>
      </c>
      <c r="AI112" s="128">
        <v>0</v>
      </c>
      <c r="AJ112" s="128">
        <v>0</v>
      </c>
      <c r="AK112" s="113" t="s">
        <v>86</v>
      </c>
    </row>
    <row r="113" spans="1:37" s="13" customFormat="1" ht="50.2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119">
        <v>1</v>
      </c>
      <c r="S113" s="119">
        <v>0</v>
      </c>
      <c r="T113" s="120">
        <v>3</v>
      </c>
      <c r="U113" s="119">
        <v>0</v>
      </c>
      <c r="V113" s="121">
        <v>2</v>
      </c>
      <c r="W113" s="121">
        <v>0</v>
      </c>
      <c r="X113" s="121">
        <v>0</v>
      </c>
      <c r="Y113" s="121">
        <v>4</v>
      </c>
      <c r="Z113" s="120">
        <v>0</v>
      </c>
      <c r="AA113" s="124">
        <v>1</v>
      </c>
      <c r="AB113" s="69" t="s">
        <v>165</v>
      </c>
      <c r="AC113" s="126" t="s">
        <v>35</v>
      </c>
      <c r="AD113" s="87" t="s">
        <v>86</v>
      </c>
      <c r="AE113" s="128">
        <v>14</v>
      </c>
      <c r="AF113" s="128">
        <v>0</v>
      </c>
      <c r="AG113" s="128">
        <v>0</v>
      </c>
      <c r="AH113" s="128">
        <v>0</v>
      </c>
      <c r="AI113" s="128">
        <v>0</v>
      </c>
      <c r="AJ113" s="128">
        <v>0</v>
      </c>
      <c r="AK113" s="113">
        <v>14</v>
      </c>
    </row>
    <row r="114" spans="1:37" s="13" customFormat="1" ht="87" customHeight="1" x14ac:dyDescent="0.2">
      <c r="A114" s="37">
        <v>6</v>
      </c>
      <c r="B114" s="37">
        <v>0</v>
      </c>
      <c r="C114" s="37">
        <v>0</v>
      </c>
      <c r="D114" s="37">
        <v>0</v>
      </c>
      <c r="E114" s="37">
        <v>1</v>
      </c>
      <c r="F114" s="37">
        <v>1</v>
      </c>
      <c r="G114" s="37">
        <v>3</v>
      </c>
      <c r="H114" s="37">
        <v>1</v>
      </c>
      <c r="I114" s="37">
        <v>0</v>
      </c>
      <c r="J114" s="37">
        <v>3</v>
      </c>
      <c r="K114" s="37">
        <v>0</v>
      </c>
      <c r="L114" s="37">
        <v>2</v>
      </c>
      <c r="M114" s="112" t="s">
        <v>166</v>
      </c>
      <c r="N114" s="37">
        <v>0</v>
      </c>
      <c r="O114" s="37">
        <v>2</v>
      </c>
      <c r="P114" s="37">
        <v>0</v>
      </c>
      <c r="Q114" s="112" t="s">
        <v>150</v>
      </c>
      <c r="R114" s="119">
        <v>1</v>
      </c>
      <c r="S114" s="119">
        <v>0</v>
      </c>
      <c r="T114" s="120">
        <v>3</v>
      </c>
      <c r="U114" s="119">
        <v>0</v>
      </c>
      <c r="V114" s="121">
        <v>2</v>
      </c>
      <c r="W114" s="121">
        <v>0</v>
      </c>
      <c r="X114" s="121">
        <v>0</v>
      </c>
      <c r="Y114" s="121">
        <v>5</v>
      </c>
      <c r="Z114" s="120">
        <v>0</v>
      </c>
      <c r="AA114" s="124">
        <v>0</v>
      </c>
      <c r="AB114" s="125" t="s">
        <v>163</v>
      </c>
      <c r="AC114" s="38" t="s">
        <v>164</v>
      </c>
      <c r="AD114" s="87" t="s">
        <v>86</v>
      </c>
      <c r="AE114" s="128">
        <v>13.9</v>
      </c>
      <c r="AF114" s="128">
        <v>0</v>
      </c>
      <c r="AG114" s="128">
        <v>0</v>
      </c>
      <c r="AH114" s="128">
        <v>0</v>
      </c>
      <c r="AI114" s="128">
        <v>0</v>
      </c>
      <c r="AJ114" s="128">
        <v>0</v>
      </c>
      <c r="AK114" s="113" t="s">
        <v>86</v>
      </c>
    </row>
    <row r="115" spans="1:37" s="13" customFormat="1" ht="50.2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119">
        <v>1</v>
      </c>
      <c r="S115" s="119">
        <v>0</v>
      </c>
      <c r="T115" s="129">
        <v>3</v>
      </c>
      <c r="U115" s="119">
        <v>0</v>
      </c>
      <c r="V115" s="121">
        <v>2</v>
      </c>
      <c r="W115" s="121">
        <v>0</v>
      </c>
      <c r="X115" s="121">
        <v>0</v>
      </c>
      <c r="Y115" s="121">
        <v>5</v>
      </c>
      <c r="Z115" s="120">
        <v>0</v>
      </c>
      <c r="AA115" s="124">
        <v>1</v>
      </c>
      <c r="AB115" s="69" t="s">
        <v>165</v>
      </c>
      <c r="AC115" s="38" t="s">
        <v>80</v>
      </c>
      <c r="AD115" s="87" t="s">
        <v>86</v>
      </c>
      <c r="AE115" s="128">
        <v>6</v>
      </c>
      <c r="AF115" s="128">
        <v>0</v>
      </c>
      <c r="AG115" s="128">
        <v>0</v>
      </c>
      <c r="AH115" s="128">
        <v>0</v>
      </c>
      <c r="AI115" s="128">
        <v>0</v>
      </c>
      <c r="AJ115" s="128">
        <v>0</v>
      </c>
      <c r="AK115" s="113">
        <v>6</v>
      </c>
    </row>
    <row r="116" spans="1:37" s="13" customFormat="1" ht="50.2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67">
        <v>1</v>
      </c>
      <c r="S116" s="67">
        <v>0</v>
      </c>
      <c r="T116" s="72">
        <v>3</v>
      </c>
      <c r="U116" s="67">
        <v>0</v>
      </c>
      <c r="V116" s="83">
        <v>3</v>
      </c>
      <c r="W116" s="83">
        <v>0</v>
      </c>
      <c r="X116" s="83">
        <v>0</v>
      </c>
      <c r="Y116" s="83">
        <v>0</v>
      </c>
      <c r="Z116" s="72">
        <v>0</v>
      </c>
      <c r="AA116" s="73">
        <v>0</v>
      </c>
      <c r="AB116" s="105" t="s">
        <v>100</v>
      </c>
      <c r="AC116" s="65" t="s">
        <v>101</v>
      </c>
      <c r="AD116" s="87" t="s">
        <v>86</v>
      </c>
      <c r="AE116" s="128">
        <f t="shared" ref="AE116:AJ116" si="7">AE118</f>
        <v>41.4</v>
      </c>
      <c r="AF116" s="128">
        <f t="shared" si="7"/>
        <v>8.1</v>
      </c>
      <c r="AG116" s="128">
        <f t="shared" si="7"/>
        <v>8.1999999999999993</v>
      </c>
      <c r="AH116" s="128">
        <f t="shared" si="7"/>
        <v>8.9</v>
      </c>
      <c r="AI116" s="128">
        <f t="shared" si="7"/>
        <v>51.8</v>
      </c>
      <c r="AJ116" s="128">
        <f t="shared" si="7"/>
        <v>0</v>
      </c>
      <c r="AK116" s="113" t="s">
        <v>86</v>
      </c>
    </row>
    <row r="117" spans="1:37" s="13" customFormat="1" ht="73.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67">
        <v>1</v>
      </c>
      <c r="S117" s="67">
        <v>0</v>
      </c>
      <c r="T117" s="72">
        <v>3</v>
      </c>
      <c r="U117" s="67">
        <v>0</v>
      </c>
      <c r="V117" s="83">
        <v>3</v>
      </c>
      <c r="W117" s="83">
        <v>0</v>
      </c>
      <c r="X117" s="83">
        <v>0</v>
      </c>
      <c r="Y117" s="83">
        <v>0</v>
      </c>
      <c r="Z117" s="72">
        <v>0</v>
      </c>
      <c r="AA117" s="73">
        <v>1</v>
      </c>
      <c r="AB117" s="42" t="s">
        <v>140</v>
      </c>
      <c r="AC117" s="41" t="s">
        <v>81</v>
      </c>
      <c r="AD117" s="98">
        <v>300</v>
      </c>
      <c r="AE117" s="128">
        <v>300</v>
      </c>
      <c r="AF117" s="128">
        <v>300</v>
      </c>
      <c r="AG117" s="128">
        <v>300</v>
      </c>
      <c r="AH117" s="128">
        <v>300</v>
      </c>
      <c r="AI117" s="128">
        <v>300</v>
      </c>
      <c r="AJ117" s="128">
        <v>300</v>
      </c>
      <c r="AK117" s="97">
        <v>300</v>
      </c>
    </row>
    <row r="118" spans="1:37" s="13" customFormat="1" ht="99" customHeight="1" x14ac:dyDescent="0.2">
      <c r="A118" s="37">
        <v>6</v>
      </c>
      <c r="B118" s="37">
        <v>0</v>
      </c>
      <c r="C118" s="37">
        <v>0</v>
      </c>
      <c r="D118" s="37">
        <v>0</v>
      </c>
      <c r="E118" s="37">
        <v>1</v>
      </c>
      <c r="F118" s="37">
        <v>0</v>
      </c>
      <c r="G118" s="37">
        <v>5</v>
      </c>
      <c r="H118" s="37">
        <v>1</v>
      </c>
      <c r="I118" s="37">
        <v>0</v>
      </c>
      <c r="J118" s="37">
        <v>3</v>
      </c>
      <c r="K118" s="37">
        <v>0</v>
      </c>
      <c r="L118" s="37">
        <v>3</v>
      </c>
      <c r="M118" s="37">
        <v>5</v>
      </c>
      <c r="N118" s="37">
        <v>1</v>
      </c>
      <c r="O118" s="37">
        <v>2</v>
      </c>
      <c r="P118" s="37">
        <v>0</v>
      </c>
      <c r="Q118" s="112" t="s">
        <v>152</v>
      </c>
      <c r="R118" s="67">
        <v>1</v>
      </c>
      <c r="S118" s="67">
        <v>0</v>
      </c>
      <c r="T118" s="72">
        <v>3</v>
      </c>
      <c r="U118" s="67">
        <v>0</v>
      </c>
      <c r="V118" s="83">
        <v>3</v>
      </c>
      <c r="W118" s="83">
        <v>0</v>
      </c>
      <c r="X118" s="83">
        <v>0</v>
      </c>
      <c r="Y118" s="83">
        <v>1</v>
      </c>
      <c r="Z118" s="72">
        <v>0</v>
      </c>
      <c r="AA118" s="73">
        <v>0</v>
      </c>
      <c r="AB118" s="42" t="s">
        <v>141</v>
      </c>
      <c r="AC118" s="100" t="s">
        <v>22</v>
      </c>
      <c r="AD118" s="87" t="s">
        <v>86</v>
      </c>
      <c r="AE118" s="128">
        <v>41.4</v>
      </c>
      <c r="AF118" s="128">
        <v>8.1</v>
      </c>
      <c r="AG118" s="127">
        <v>8.1999999999999993</v>
      </c>
      <c r="AH118" s="127">
        <v>8.9</v>
      </c>
      <c r="AI118" s="127">
        <v>51.8</v>
      </c>
      <c r="AJ118" s="127">
        <v>0</v>
      </c>
      <c r="AK118" s="43" t="s">
        <v>86</v>
      </c>
    </row>
    <row r="119" spans="1:37" s="13" customFormat="1" ht="73.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67">
        <v>1</v>
      </c>
      <c r="S119" s="67">
        <v>0</v>
      </c>
      <c r="T119" s="72">
        <v>3</v>
      </c>
      <c r="U119" s="67">
        <v>0</v>
      </c>
      <c r="V119" s="83">
        <v>3</v>
      </c>
      <c r="W119" s="83">
        <v>0</v>
      </c>
      <c r="X119" s="83">
        <v>0</v>
      </c>
      <c r="Y119" s="83">
        <v>1</v>
      </c>
      <c r="Z119" s="72">
        <v>0</v>
      </c>
      <c r="AA119" s="73">
        <v>1</v>
      </c>
      <c r="AB119" s="42" t="s">
        <v>102</v>
      </c>
      <c r="AC119" s="41" t="s">
        <v>81</v>
      </c>
      <c r="AD119" s="87" t="s">
        <v>86</v>
      </c>
      <c r="AE119" s="128">
        <v>33</v>
      </c>
      <c r="AF119" s="128">
        <v>30</v>
      </c>
      <c r="AG119" s="128">
        <v>30</v>
      </c>
      <c r="AH119" s="128">
        <v>30</v>
      </c>
      <c r="AI119" s="128" t="s">
        <v>86</v>
      </c>
      <c r="AJ119" s="128" t="s">
        <v>86</v>
      </c>
      <c r="AK119" s="113">
        <v>123</v>
      </c>
    </row>
    <row r="120" spans="1:37" s="13" customFormat="1" ht="69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67">
        <v>1</v>
      </c>
      <c r="S120" s="67">
        <v>0</v>
      </c>
      <c r="T120" s="72">
        <v>3</v>
      </c>
      <c r="U120" s="67">
        <v>0</v>
      </c>
      <c r="V120" s="83">
        <v>3</v>
      </c>
      <c r="W120" s="83">
        <v>0</v>
      </c>
      <c r="X120" s="83">
        <v>0</v>
      </c>
      <c r="Y120" s="83">
        <v>1</v>
      </c>
      <c r="Z120" s="72">
        <v>0</v>
      </c>
      <c r="AA120" s="73">
        <v>2</v>
      </c>
      <c r="AB120" s="66" t="s">
        <v>103</v>
      </c>
      <c r="AC120" s="107" t="s">
        <v>81</v>
      </c>
      <c r="AD120" s="87" t="s">
        <v>86</v>
      </c>
      <c r="AE120" s="128">
        <v>33</v>
      </c>
      <c r="AF120" s="128">
        <v>30</v>
      </c>
      <c r="AG120" s="128">
        <v>30</v>
      </c>
      <c r="AH120" s="128">
        <v>30</v>
      </c>
      <c r="AI120" s="128" t="s">
        <v>86</v>
      </c>
      <c r="AJ120" s="128" t="s">
        <v>86</v>
      </c>
      <c r="AK120" s="113">
        <v>123</v>
      </c>
    </row>
    <row r="121" spans="1:37" s="13" customFormat="1" ht="39.7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67">
        <v>1</v>
      </c>
      <c r="S121" s="67">
        <v>0</v>
      </c>
      <c r="T121" s="72">
        <v>3</v>
      </c>
      <c r="U121" s="67">
        <v>0</v>
      </c>
      <c r="V121" s="83">
        <v>3</v>
      </c>
      <c r="W121" s="83">
        <v>0</v>
      </c>
      <c r="X121" s="83">
        <v>0</v>
      </c>
      <c r="Y121" s="83">
        <v>2</v>
      </c>
      <c r="Z121" s="72">
        <v>0</v>
      </c>
      <c r="AA121" s="73">
        <v>0</v>
      </c>
      <c r="AB121" s="66" t="s">
        <v>142</v>
      </c>
      <c r="AC121" s="106" t="s">
        <v>145</v>
      </c>
      <c r="AD121" s="87" t="s">
        <v>86</v>
      </c>
      <c r="AE121" s="128">
        <v>1</v>
      </c>
      <c r="AF121" s="128">
        <v>1</v>
      </c>
      <c r="AG121" s="128">
        <v>1</v>
      </c>
      <c r="AH121" s="128">
        <v>1</v>
      </c>
      <c r="AI121" s="128">
        <v>1</v>
      </c>
      <c r="AJ121" s="128">
        <v>1</v>
      </c>
      <c r="AK121" s="113">
        <v>1</v>
      </c>
    </row>
    <row r="122" spans="1:37" s="13" customFormat="1" ht="51.7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67">
        <v>1</v>
      </c>
      <c r="S122" s="67">
        <v>0</v>
      </c>
      <c r="T122" s="72">
        <v>3</v>
      </c>
      <c r="U122" s="67">
        <v>0</v>
      </c>
      <c r="V122" s="83">
        <v>3</v>
      </c>
      <c r="W122" s="83">
        <v>0</v>
      </c>
      <c r="X122" s="83">
        <v>0</v>
      </c>
      <c r="Y122" s="83">
        <v>2</v>
      </c>
      <c r="Z122" s="72">
        <v>0</v>
      </c>
      <c r="AA122" s="73">
        <v>1</v>
      </c>
      <c r="AB122" s="66" t="s">
        <v>146</v>
      </c>
      <c r="AC122" s="107" t="s">
        <v>35</v>
      </c>
      <c r="AD122" s="87" t="s">
        <v>86</v>
      </c>
      <c r="AE122" s="128">
        <v>2</v>
      </c>
      <c r="AF122" s="128">
        <v>2</v>
      </c>
      <c r="AG122" s="128">
        <v>2</v>
      </c>
      <c r="AH122" s="128">
        <v>2</v>
      </c>
      <c r="AI122" s="128">
        <v>2</v>
      </c>
      <c r="AJ122" s="128">
        <v>2</v>
      </c>
      <c r="AK122" s="113">
        <v>2</v>
      </c>
    </row>
    <row r="123" spans="1:37" s="13" customFormat="1" ht="24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70">
        <v>1</v>
      </c>
      <c r="S123" s="70">
        <v>0</v>
      </c>
      <c r="T123" s="74">
        <v>9</v>
      </c>
      <c r="U123" s="70">
        <v>0</v>
      </c>
      <c r="V123" s="74">
        <v>0</v>
      </c>
      <c r="W123" s="74">
        <v>0</v>
      </c>
      <c r="X123" s="74">
        <v>0</v>
      </c>
      <c r="Y123" s="74">
        <v>0</v>
      </c>
      <c r="Z123" s="74">
        <v>0</v>
      </c>
      <c r="AA123" s="74">
        <v>0</v>
      </c>
      <c r="AB123" s="58" t="s">
        <v>21</v>
      </c>
      <c r="AC123" s="59" t="s">
        <v>82</v>
      </c>
      <c r="AD123" s="94" t="s">
        <v>86</v>
      </c>
      <c r="AE123" s="135">
        <f t="shared" ref="AE123:AJ123" si="8">AE124</f>
        <v>23451.699999999997</v>
      </c>
      <c r="AF123" s="135">
        <f t="shared" si="8"/>
        <v>23590.6</v>
      </c>
      <c r="AG123" s="135">
        <f t="shared" si="8"/>
        <v>24511.8</v>
      </c>
      <c r="AH123" s="135">
        <f t="shared" si="8"/>
        <v>23011.8</v>
      </c>
      <c r="AI123" s="135">
        <f t="shared" si="8"/>
        <v>23011.8</v>
      </c>
      <c r="AJ123" s="135">
        <f t="shared" si="8"/>
        <v>24153.7</v>
      </c>
      <c r="AK123" s="43" t="s">
        <v>86</v>
      </c>
    </row>
    <row r="124" spans="1:37" s="13" customFormat="1" ht="59.25" customHeight="1" x14ac:dyDescent="0.2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108">
        <v>1</v>
      </c>
      <c r="S124" s="108">
        <v>0</v>
      </c>
      <c r="T124" s="109">
        <v>9</v>
      </c>
      <c r="U124" s="108">
        <v>0</v>
      </c>
      <c r="V124" s="110">
        <v>1</v>
      </c>
      <c r="W124" s="110">
        <v>0</v>
      </c>
      <c r="X124" s="110">
        <v>0</v>
      </c>
      <c r="Y124" s="110">
        <v>0</v>
      </c>
      <c r="Z124" s="109">
        <v>0</v>
      </c>
      <c r="AA124" s="109">
        <v>0</v>
      </c>
      <c r="AB124" s="33" t="s">
        <v>108</v>
      </c>
      <c r="AC124" s="28" t="s">
        <v>83</v>
      </c>
      <c r="AD124" s="87" t="s">
        <v>86</v>
      </c>
      <c r="AE124" s="136">
        <f t="shared" ref="AE124:AJ124" si="9">AE125+AE126</f>
        <v>23451.699999999997</v>
      </c>
      <c r="AF124" s="137">
        <f t="shared" si="9"/>
        <v>23590.6</v>
      </c>
      <c r="AG124" s="137">
        <f t="shared" si="9"/>
        <v>24511.8</v>
      </c>
      <c r="AH124" s="137">
        <f t="shared" si="9"/>
        <v>23011.8</v>
      </c>
      <c r="AI124" s="137">
        <f t="shared" si="9"/>
        <v>23011.8</v>
      </c>
      <c r="AJ124" s="137">
        <f t="shared" si="9"/>
        <v>24153.7</v>
      </c>
      <c r="AK124" s="43" t="s">
        <v>86</v>
      </c>
    </row>
    <row r="125" spans="1:37" s="13" customFormat="1" ht="51.75" customHeight="1" x14ac:dyDescent="0.2">
      <c r="A125" s="76">
        <v>6</v>
      </c>
      <c r="B125" s="76">
        <v>0</v>
      </c>
      <c r="C125" s="76">
        <v>0</v>
      </c>
      <c r="D125" s="76">
        <v>0</v>
      </c>
      <c r="E125" s="76">
        <v>1</v>
      </c>
      <c r="F125" s="76">
        <v>0</v>
      </c>
      <c r="G125" s="76">
        <v>4</v>
      </c>
      <c r="H125" s="76">
        <v>1</v>
      </c>
      <c r="I125" s="76">
        <v>0</v>
      </c>
      <c r="J125" s="76">
        <v>9</v>
      </c>
      <c r="K125" s="76">
        <v>0</v>
      </c>
      <c r="L125" s="76">
        <v>1</v>
      </c>
      <c r="M125" s="76">
        <v>2</v>
      </c>
      <c r="N125" s="76">
        <v>0</v>
      </c>
      <c r="O125" s="76">
        <v>1</v>
      </c>
      <c r="P125" s="76">
        <v>4</v>
      </c>
      <c r="Q125" s="77" t="s">
        <v>107</v>
      </c>
      <c r="R125" s="16">
        <v>1</v>
      </c>
      <c r="S125" s="16">
        <v>0</v>
      </c>
      <c r="T125" s="76">
        <v>9</v>
      </c>
      <c r="U125" s="15">
        <v>0</v>
      </c>
      <c r="V125" s="85">
        <v>1</v>
      </c>
      <c r="W125" s="85">
        <v>2</v>
      </c>
      <c r="X125" s="85">
        <v>0</v>
      </c>
      <c r="Y125" s="85">
        <v>0</v>
      </c>
      <c r="Z125" s="76">
        <v>0</v>
      </c>
      <c r="AA125" s="76">
        <v>0</v>
      </c>
      <c r="AB125" s="33" t="s">
        <v>78</v>
      </c>
      <c r="AC125" s="31" t="s">
        <v>82</v>
      </c>
      <c r="AD125" s="87" t="s">
        <v>86</v>
      </c>
      <c r="AE125" s="128">
        <v>1475.1</v>
      </c>
      <c r="AF125" s="134">
        <v>2205</v>
      </c>
      <c r="AG125" s="138">
        <v>2153.8000000000002</v>
      </c>
      <c r="AH125" s="138">
        <v>2153.8000000000002</v>
      </c>
      <c r="AI125" s="138">
        <v>2153.8000000000002</v>
      </c>
      <c r="AJ125" s="138">
        <v>1922.3</v>
      </c>
      <c r="AK125" s="43" t="s">
        <v>86</v>
      </c>
    </row>
    <row r="126" spans="1:37" s="61" customFormat="1" ht="63.75" customHeight="1" x14ac:dyDescent="0.2">
      <c r="A126" s="60">
        <v>6</v>
      </c>
      <c r="B126" s="60">
        <v>0</v>
      </c>
      <c r="C126" s="60">
        <v>0</v>
      </c>
      <c r="D126" s="60">
        <v>0</v>
      </c>
      <c r="E126" s="60">
        <v>1</v>
      </c>
      <c r="F126" s="60">
        <v>0</v>
      </c>
      <c r="G126" s="60">
        <v>4</v>
      </c>
      <c r="H126" s="60">
        <v>1</v>
      </c>
      <c r="I126" s="60">
        <v>0</v>
      </c>
      <c r="J126" s="60">
        <v>9</v>
      </c>
      <c r="K126" s="60">
        <v>0</v>
      </c>
      <c r="L126" s="60">
        <v>1</v>
      </c>
      <c r="M126" s="60">
        <v>2</v>
      </c>
      <c r="N126" s="60">
        <v>0</v>
      </c>
      <c r="O126" s="60">
        <v>1</v>
      </c>
      <c r="P126" s="60">
        <v>5</v>
      </c>
      <c r="Q126" s="75" t="s">
        <v>107</v>
      </c>
      <c r="R126" s="15">
        <v>1</v>
      </c>
      <c r="S126" s="15">
        <v>0</v>
      </c>
      <c r="T126" s="60">
        <v>9</v>
      </c>
      <c r="U126" s="15">
        <v>0</v>
      </c>
      <c r="V126" s="84">
        <v>1</v>
      </c>
      <c r="W126" s="84">
        <v>2</v>
      </c>
      <c r="X126" s="84">
        <v>0</v>
      </c>
      <c r="Y126" s="84">
        <v>0</v>
      </c>
      <c r="Z126" s="60">
        <v>0</v>
      </c>
      <c r="AA126" s="60">
        <v>0</v>
      </c>
      <c r="AB126" s="27" t="s">
        <v>79</v>
      </c>
      <c r="AC126" s="44" t="s">
        <v>82</v>
      </c>
      <c r="AD126" s="87" t="s">
        <v>86</v>
      </c>
      <c r="AE126" s="133">
        <v>21976.6</v>
      </c>
      <c r="AF126" s="134">
        <v>21385.599999999999</v>
      </c>
      <c r="AG126" s="134">
        <v>22358</v>
      </c>
      <c r="AH126" s="134">
        <v>20858</v>
      </c>
      <c r="AI126" s="134">
        <v>20858</v>
      </c>
      <c r="AJ126" s="134">
        <v>22231.4</v>
      </c>
      <c r="AK126" s="43" t="s">
        <v>86</v>
      </c>
    </row>
    <row r="127" spans="1:37" s="13" customFormat="1" ht="33" customHeight="1" x14ac:dyDescent="0.2">
      <c r="V127" s="86"/>
      <c r="W127" s="86"/>
      <c r="X127" s="86"/>
      <c r="Y127" s="86"/>
      <c r="AB127" s="24"/>
      <c r="AD127" s="51"/>
      <c r="AE127" s="51"/>
      <c r="AF127" s="51"/>
    </row>
    <row r="128" spans="1:37" s="13" customFormat="1" ht="33" customHeight="1" x14ac:dyDescent="0.2">
      <c r="V128" s="86"/>
      <c r="W128" s="86"/>
      <c r="X128" s="86"/>
      <c r="Y128" s="86"/>
      <c r="AB128" s="24"/>
    </row>
    <row r="129" spans="22:28" s="13" customFormat="1" ht="33" customHeight="1" x14ac:dyDescent="0.2">
      <c r="V129" s="86"/>
      <c r="W129" s="86"/>
      <c r="X129" s="86"/>
      <c r="Y129" s="86"/>
      <c r="AB129" s="24"/>
    </row>
    <row r="130" spans="22:28" s="13" customFormat="1" ht="33" customHeight="1" x14ac:dyDescent="0.2">
      <c r="V130" s="86"/>
      <c r="W130" s="86"/>
      <c r="X130" s="86"/>
      <c r="Y130" s="86"/>
      <c r="AB130" s="24"/>
    </row>
    <row r="131" spans="22:28" s="13" customFormat="1" ht="33" customHeight="1" x14ac:dyDescent="0.2">
      <c r="V131" s="86"/>
      <c r="W131" s="86"/>
      <c r="X131" s="86"/>
      <c r="Y131" s="86"/>
      <c r="AB131" s="24"/>
    </row>
    <row r="132" spans="22:28" s="13" customFormat="1" ht="33" customHeight="1" x14ac:dyDescent="0.2">
      <c r="V132" s="86"/>
      <c r="W132" s="86"/>
      <c r="X132" s="86"/>
      <c r="Y132" s="86"/>
      <c r="AB132" s="24"/>
    </row>
    <row r="133" spans="22:28" s="13" customFormat="1" ht="33" customHeight="1" x14ac:dyDescent="0.2">
      <c r="V133" s="86"/>
      <c r="W133" s="86"/>
      <c r="X133" s="86"/>
      <c r="Y133" s="86"/>
      <c r="AB133" s="24"/>
    </row>
    <row r="134" spans="22:28" s="13" customFormat="1" ht="33" customHeight="1" x14ac:dyDescent="0.2">
      <c r="V134" s="86"/>
      <c r="W134" s="86"/>
      <c r="X134" s="86"/>
      <c r="Y134" s="86"/>
      <c r="AB134" s="24"/>
    </row>
    <row r="135" spans="22:28" s="13" customFormat="1" ht="33" customHeight="1" x14ac:dyDescent="0.2">
      <c r="V135" s="86"/>
      <c r="W135" s="86"/>
      <c r="X135" s="86"/>
      <c r="Y135" s="86"/>
      <c r="AB135" s="24"/>
    </row>
    <row r="136" spans="22:28" s="13" customFormat="1" ht="33" customHeight="1" x14ac:dyDescent="0.2">
      <c r="V136" s="86"/>
      <c r="W136" s="86"/>
      <c r="X136" s="86"/>
      <c r="Y136" s="86"/>
      <c r="AB136" s="24"/>
    </row>
    <row r="137" spans="22:28" s="13" customFormat="1" ht="33" customHeight="1" x14ac:dyDescent="0.2">
      <c r="V137" s="86"/>
      <c r="W137" s="86"/>
      <c r="X137" s="86"/>
      <c r="Y137" s="86"/>
      <c r="AB137" s="24"/>
    </row>
    <row r="138" spans="22:28" ht="33" customHeight="1" x14ac:dyDescent="0.2">
      <c r="AB138" s="7"/>
    </row>
    <row r="139" spans="22:28" ht="33" customHeight="1" x14ac:dyDescent="0.2">
      <c r="AB139" s="7"/>
    </row>
    <row r="140" spans="22:28" ht="33" customHeight="1" x14ac:dyDescent="0.2">
      <c r="AB140" s="7"/>
    </row>
    <row r="141" spans="22:28" ht="33" customHeight="1" x14ac:dyDescent="0.2">
      <c r="AB141" s="7"/>
    </row>
  </sheetData>
  <mergeCells count="54">
    <mergeCell ref="A14:V14"/>
    <mergeCell ref="A10:R10"/>
    <mergeCell ref="F19:G20"/>
    <mergeCell ref="T19:T20"/>
    <mergeCell ref="H20:I20"/>
    <mergeCell ref="H19:Q19"/>
    <mergeCell ref="K20:L20"/>
    <mergeCell ref="U19:U20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AM3:AS3"/>
    <mergeCell ref="AM4:AS4"/>
    <mergeCell ref="AM5:AS5"/>
    <mergeCell ref="AE2:AK2"/>
    <mergeCell ref="AM6:AS6"/>
    <mergeCell ref="AD18:AD20"/>
    <mergeCell ref="AB18:AB20"/>
    <mergeCell ref="AC18:AC20"/>
    <mergeCell ref="A19:C20"/>
    <mergeCell ref="M20:Q20"/>
    <mergeCell ref="W19:Y20"/>
    <mergeCell ref="A18:Q18"/>
    <mergeCell ref="D19:E20"/>
    <mergeCell ref="V19:V20"/>
    <mergeCell ref="AE1:AK1"/>
    <mergeCell ref="AM7:AS7"/>
    <mergeCell ref="AN9:AS9"/>
    <mergeCell ref="A15:AH15"/>
    <mergeCell ref="A16:AG16"/>
    <mergeCell ref="AN10:AS10"/>
    <mergeCell ref="AN8:AS8"/>
    <mergeCell ref="A11:R11"/>
    <mergeCell ref="A2:AB2"/>
    <mergeCell ref="B3:AB3"/>
    <mergeCell ref="A7:AE7"/>
    <mergeCell ref="H5:N5"/>
    <mergeCell ref="AE3:AK3"/>
    <mergeCell ref="AE4:AK4"/>
    <mergeCell ref="AE5:AK5"/>
    <mergeCell ref="AM2:AS2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2020-01-30T08:01:44Z</cp:lastPrinted>
  <dcterms:created xsi:type="dcterms:W3CDTF">2013-08-05T12:36:42Z</dcterms:created>
  <dcterms:modified xsi:type="dcterms:W3CDTF">2020-01-30T08:01:52Z</dcterms:modified>
</cp:coreProperties>
</file>