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<sst xmlns="http://schemas.openxmlformats.org/spreadsheetml/2006/main" count="277" uniqueCount="141">
  <si>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</si>
  <si>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</si>
  <si>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</si>
  <si>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</si>
  <si>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</si>
  <si>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</si>
  <si>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</si>
  <si>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</si>
  <si>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</si>
  <si>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</si>
  <si>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</si>
  <si>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</si>
  <si>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</si>
  <si>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</si>
  <si>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</si>
  <si>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</si>
  <si>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</si>
  <si>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</si>
  <si>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</si>
  <si>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</si>
  <si>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</si>
  <si>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</si>
  <si>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</si>
  <si>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</si>
  <si>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</si>
  <si>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</si>
  <si>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</si>
  <si>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</si>
  <si>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</si>
  <si>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</si>
  <si>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</si>
  <si>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</si>
  <si>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</si>
  <si>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</si>
  <si>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</si>
  <si>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</si>
  <si>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</si>
  <si>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</si>
  <si>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</si>
  <si>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</si>
  <si>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</si>
  <si>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</si>
  <si>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</si>
  <si>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</si>
  <si>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</si>
  <si>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</si>
  <si>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</si>
  <si>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</si>
  <si>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</si>
  <si>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</si>
  <si>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</si>
  <si>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</si>
  <si>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Задача 3 " 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</si>
  <si>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</si>
  <si>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</si>
  <si>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</si>
  <si>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</si>
  <si>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</si>
  <si>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</si>
  <si>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</si>
  <si>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</si>
  <si>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</si>
  <si>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</si>
  <si>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района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</si>
  <si>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</si>
  <si>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</si>
  <si>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</si>
  <si>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</si>
  <si>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</si>
  <si>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</si>
  <si>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</si>
  <si>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района Тверской области ориентированных на позитивные ценности»</t>
    </r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</si>
  <si>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</si>
  <si>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</si>
  <si>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</si>
  <si>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</si>
  <si>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районе Тверской области возможностях для саморазвития и самореализации»</t>
    </r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</si>
  <si>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</si>
  <si>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</si>
  <si>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</si>
  <si>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</si>
  <si>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</si>
  <si>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</si>
  <si>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</si>
  <si>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</si>
  <si>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</si>
  <si>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</si>
  <si>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</si>
  <si>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</si>
  <si>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</si>
  <si>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</si>
  <si>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</si>
  <si>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</si>
  <si>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</si>
  <si>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</si>
  <si>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</si>
  <si>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</si>
  <si>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района Тверской области, охваченных мерами социальной поддержки" </t>
    </r>
  </si>
  <si>
    <t>Б</t>
  </si>
  <si>
    <t>Э</t>
  </si>
  <si>
    <t>В</t>
  </si>
  <si>
    <r>
      <t xml:space="preserve">Административное мероприятие 4002 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</si>
  <si>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ед. </t>
  </si>
  <si>
    <r>
      <t>Мероприятие 4001</t>
    </r>
    <r>
      <rPr>
        <sz val="8"/>
        <rFont val="Times New Roman"/>
        <family val="1"/>
      </rPr>
      <t xml:space="preserve"> «Обеспечение приобретения жилых помещений для детей-сирот,  детей, оставшихся без попечения родителей, лиц из числа детей-сирот, детей, оставшихся без попечения родителей (законных представителей) за счет средств субвенции»</t>
    </r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</si>
  <si>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субвенции" </t>
    </r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</si>
  <si>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</si>
  <si>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</si>
  <si>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</si>
  <si>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</si>
  <si>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</si>
  <si>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</si>
  <si>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</si>
  <si>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</si>
  <si>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</si>
  <si>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</si>
  <si>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</si>
  <si>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</si>
  <si>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</si>
  <si>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</si>
  <si>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</si>
  <si>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</si>
  <si>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</si>
  <si>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</si>
  <si>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</si>
  <si>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</si>
  <si>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</si>
  <si>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</si>
  <si>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</si>
  <si>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</si>
  <si>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</si>
  <si>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</si>
  <si>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</si>
  <si>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</si>
  <si>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</si>
  <si>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</si>
  <si>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</si>
  <si>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</si>
  <si>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</si>
  <si>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специалистам в отрасли образования»</t>
  </si>
  <si>
    <t>Мероприятие5005«Оплата найма жилья  специалистам  отрасли здравоохранения»</t>
  </si>
  <si>
    <t xml:space="preserve">Приложение к постановлению от 05.11.2020 г. № 210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</si>
</sst>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5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5" borderId="10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0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63225" y="2543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8"/>
  <sheetViews>
    <sheetView tabSelected="1" zoomScalePageLayoutView="0" workbookViewId="0" topLeftCell="A1">
      <selection activeCell="AG13" sqref="AG13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114" customWidth="1"/>
    <col min="32" max="32" width="8.75390625" style="0" customWidth="1"/>
    <col min="33" max="33" width="7.75390625" style="100" customWidth="1"/>
    <col min="34" max="34" width="8.125" style="0" customWidth="1"/>
    <col min="35" max="35" width="7.37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31" t="s">
        <v>140</v>
      </c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45" s="1" customFormat="1" ht="18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E2" s="121" t="s">
        <v>21</v>
      </c>
      <c r="AF2" s="121"/>
      <c r="AG2" s="121"/>
      <c r="AH2" s="121"/>
      <c r="AI2" s="121"/>
      <c r="AJ2" s="121"/>
      <c r="AK2" s="121"/>
      <c r="AM2" s="121"/>
      <c r="AN2" s="121"/>
      <c r="AO2" s="121"/>
      <c r="AP2" s="121"/>
      <c r="AQ2" s="121"/>
      <c r="AR2" s="121"/>
      <c r="AS2" s="121"/>
    </row>
    <row r="3" spans="2:45" s="1" customFormat="1" ht="26.2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E3" s="121" t="s">
        <v>117</v>
      </c>
      <c r="AF3" s="121"/>
      <c r="AG3" s="121"/>
      <c r="AH3" s="121"/>
      <c r="AI3" s="121"/>
      <c r="AJ3" s="121"/>
      <c r="AK3" s="121"/>
      <c r="AM3" s="121"/>
      <c r="AN3" s="121"/>
      <c r="AO3" s="121"/>
      <c r="AP3" s="121"/>
      <c r="AQ3" s="121"/>
      <c r="AR3" s="121"/>
      <c r="AS3" s="121"/>
    </row>
    <row r="4" spans="1:45" s="1" customFormat="1" ht="23.25" customHeight="1">
      <c r="A4" s="134" t="s">
        <v>130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E4" s="121" t="s">
        <v>118</v>
      </c>
      <c r="AF4" s="121"/>
      <c r="AG4" s="121"/>
      <c r="AH4" s="121"/>
      <c r="AI4" s="121"/>
      <c r="AJ4" s="121"/>
      <c r="AK4" s="121"/>
      <c r="AM4" s="121"/>
      <c r="AN4" s="121"/>
      <c r="AO4" s="121"/>
      <c r="AP4" s="121"/>
      <c r="AQ4" s="121"/>
      <c r="AR4" s="121"/>
      <c r="AS4" s="121"/>
    </row>
    <row r="5" spans="8:45" s="1" customFormat="1" ht="2.25" customHeight="1">
      <c r="H5" s="133" t="s">
        <v>22</v>
      </c>
      <c r="I5" s="133"/>
      <c r="J5" s="133"/>
      <c r="K5" s="133"/>
      <c r="L5" s="133"/>
      <c r="M5" s="133"/>
      <c r="N5" s="133"/>
      <c r="AE5" s="121"/>
      <c r="AF5" s="121"/>
      <c r="AG5" s="121"/>
      <c r="AH5" s="121"/>
      <c r="AI5" s="121"/>
      <c r="AJ5" s="121"/>
      <c r="AK5" s="121"/>
      <c r="AM5" s="121"/>
      <c r="AN5" s="121"/>
      <c r="AO5" s="121"/>
      <c r="AP5" s="121"/>
      <c r="AQ5" s="121"/>
      <c r="AR5" s="121"/>
      <c r="AS5" s="121"/>
    </row>
    <row r="6" spans="31:45" s="1" customFormat="1" ht="14.25" customHeight="1" hidden="1">
      <c r="AE6" s="122" t="s">
        <v>40</v>
      </c>
      <c r="AF6" s="122"/>
      <c r="AG6" s="122"/>
      <c r="AH6" s="122"/>
      <c r="AI6" s="122"/>
      <c r="AJ6" s="122"/>
      <c r="AK6" s="122"/>
      <c r="AM6" s="121"/>
      <c r="AN6" s="121"/>
      <c r="AO6" s="121"/>
      <c r="AP6" s="121"/>
      <c r="AQ6" s="121"/>
      <c r="AR6" s="121"/>
      <c r="AS6" s="121"/>
    </row>
    <row r="7" spans="1:45" s="1" customFormat="1" ht="17.25" customHeight="1">
      <c r="A7" s="121" t="s">
        <v>119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G7" s="94"/>
      <c r="AM7" s="121"/>
      <c r="AN7" s="121"/>
      <c r="AO7" s="121"/>
      <c r="AP7" s="121"/>
      <c r="AQ7" s="121"/>
      <c r="AR7" s="121"/>
      <c r="AS7" s="121"/>
    </row>
    <row r="8" spans="31:45" s="1" customFormat="1" ht="2.25" customHeight="1">
      <c r="AE8" s="101"/>
      <c r="AG8" s="94"/>
      <c r="AN8" s="121"/>
      <c r="AO8" s="121"/>
      <c r="AP8" s="121"/>
      <c r="AQ8" s="121"/>
      <c r="AR8" s="121"/>
      <c r="AS8" s="121"/>
    </row>
    <row r="9" spans="1:45" s="1" customFormat="1" ht="14.25" customHeight="1">
      <c r="A9" s="135" t="s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AE9" s="101"/>
      <c r="AG9" s="94"/>
      <c r="AN9" s="122"/>
      <c r="AO9" s="122"/>
      <c r="AP9" s="122"/>
      <c r="AQ9" s="122"/>
      <c r="AR9" s="122"/>
      <c r="AS9" s="122"/>
    </row>
    <row r="10" spans="1:45" s="17" customFormat="1" ht="13.5" customHeight="1">
      <c r="A10" s="136" t="s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AE10" s="102"/>
      <c r="AG10" s="95"/>
      <c r="AN10" s="137"/>
      <c r="AO10" s="137"/>
      <c r="AP10" s="137"/>
      <c r="AQ10" s="137"/>
      <c r="AR10" s="137"/>
      <c r="AS10" s="137"/>
    </row>
    <row r="11" spans="1:33" s="17" customFormat="1" ht="9.75" customHeight="1">
      <c r="A11" s="136" t="s">
        <v>31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AE11" s="102"/>
      <c r="AG11" s="96"/>
    </row>
    <row r="12" spans="1:33" s="17" customFormat="1" ht="14.25" customHeight="1">
      <c r="A12" s="136" t="s">
        <v>24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AE12" s="102"/>
      <c r="AG12" s="96"/>
    </row>
    <row r="13" spans="1:33" s="17" customFormat="1" ht="10.5" customHeight="1">
      <c r="A13" s="136" t="s">
        <v>25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AE13" s="102"/>
      <c r="AG13" s="96"/>
    </row>
    <row r="14" spans="1:33" s="17" customFormat="1" ht="12.75" customHeight="1">
      <c r="A14" s="136" t="s">
        <v>26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AE14" s="102"/>
      <c r="AG14" s="96"/>
    </row>
    <row r="15" spans="1:36" s="17" customFormat="1" ht="13.5" customHeight="1">
      <c r="A15" s="136" t="s">
        <v>62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6"/>
      <c r="AJ15" s="16"/>
    </row>
    <row r="16" spans="1:33" s="17" customFormat="1" ht="13.5" customHeight="1">
      <c r="A16" s="136" t="s">
        <v>27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</row>
    <row r="17" spans="31:33" s="1" customFormat="1" ht="15" customHeight="1">
      <c r="AE17" s="101"/>
      <c r="AG17" s="94"/>
    </row>
    <row r="18" spans="1:50" s="1" customFormat="1" ht="50.25" customHeight="1">
      <c r="A18" s="171" t="s">
        <v>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66" t="s">
        <v>9</v>
      </c>
      <c r="S18" s="166"/>
      <c r="T18" s="166"/>
      <c r="U18" s="166"/>
      <c r="V18" s="166"/>
      <c r="W18" s="166"/>
      <c r="X18" s="166"/>
      <c r="Y18" s="166"/>
      <c r="Z18" s="166"/>
      <c r="AA18" s="167"/>
      <c r="AB18" s="141" t="s">
        <v>74</v>
      </c>
      <c r="AC18" s="144" t="s">
        <v>14</v>
      </c>
      <c r="AD18" s="138" t="s">
        <v>120</v>
      </c>
      <c r="AE18" s="165" t="s">
        <v>15</v>
      </c>
      <c r="AF18" s="166"/>
      <c r="AG18" s="166"/>
      <c r="AH18" s="166"/>
      <c r="AI18" s="166"/>
      <c r="AJ18" s="167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53" t="s">
        <v>4</v>
      </c>
      <c r="B19" s="154"/>
      <c r="C19" s="155"/>
      <c r="D19" s="147" t="s">
        <v>5</v>
      </c>
      <c r="E19" s="148"/>
      <c r="F19" s="147" t="s">
        <v>6</v>
      </c>
      <c r="G19" s="148"/>
      <c r="H19" s="168" t="s">
        <v>30</v>
      </c>
      <c r="I19" s="169"/>
      <c r="J19" s="169"/>
      <c r="K19" s="169"/>
      <c r="L19" s="169"/>
      <c r="M19" s="169"/>
      <c r="N19" s="169"/>
      <c r="O19" s="169"/>
      <c r="P19" s="169"/>
      <c r="Q19" s="170"/>
      <c r="R19" s="147" t="s">
        <v>7</v>
      </c>
      <c r="S19" s="148"/>
      <c r="T19" s="163" t="s">
        <v>8</v>
      </c>
      <c r="U19" s="163" t="s">
        <v>10</v>
      </c>
      <c r="V19" s="129" t="s">
        <v>11</v>
      </c>
      <c r="W19" s="147" t="s">
        <v>12</v>
      </c>
      <c r="X19" s="151"/>
      <c r="Y19" s="148"/>
      <c r="Z19" s="147" t="s">
        <v>13</v>
      </c>
      <c r="AA19" s="148"/>
      <c r="AB19" s="142"/>
      <c r="AC19" s="145"/>
      <c r="AD19" s="139"/>
      <c r="AE19" s="125" t="s">
        <v>37</v>
      </c>
      <c r="AF19" s="127" t="s">
        <v>38</v>
      </c>
      <c r="AG19" s="127" t="s">
        <v>39</v>
      </c>
      <c r="AH19" s="127" t="s">
        <v>121</v>
      </c>
      <c r="AI19" s="127" t="s">
        <v>122</v>
      </c>
      <c r="AJ19" s="127" t="s">
        <v>123</v>
      </c>
      <c r="AK19" s="123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56"/>
      <c r="B20" s="157"/>
      <c r="C20" s="158"/>
      <c r="D20" s="149"/>
      <c r="E20" s="150"/>
      <c r="F20" s="149"/>
      <c r="G20" s="150"/>
      <c r="H20" s="159" t="s">
        <v>7</v>
      </c>
      <c r="I20" s="162"/>
      <c r="J20" s="33" t="s">
        <v>8</v>
      </c>
      <c r="K20" s="159" t="s">
        <v>11</v>
      </c>
      <c r="L20" s="162"/>
      <c r="M20" s="159" t="s">
        <v>28</v>
      </c>
      <c r="N20" s="160"/>
      <c r="O20" s="160"/>
      <c r="P20" s="160"/>
      <c r="Q20" s="161"/>
      <c r="R20" s="149"/>
      <c r="S20" s="150"/>
      <c r="T20" s="164"/>
      <c r="U20" s="164"/>
      <c r="V20" s="130"/>
      <c r="W20" s="149"/>
      <c r="X20" s="152"/>
      <c r="Y20" s="150"/>
      <c r="Z20" s="149"/>
      <c r="AA20" s="150"/>
      <c r="AB20" s="143"/>
      <c r="AC20" s="146"/>
      <c r="AD20" s="140"/>
      <c r="AE20" s="126"/>
      <c r="AF20" s="128"/>
      <c r="AG20" s="128"/>
      <c r="AH20" s="128"/>
      <c r="AI20" s="128"/>
      <c r="AJ20" s="128"/>
      <c r="AK20" s="12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103">
        <v>31</v>
      </c>
      <c r="AF21" s="32">
        <v>32</v>
      </c>
      <c r="AG21" s="32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>
        <v>0</v>
      </c>
      <c r="S22" s="85">
        <v>4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34" t="s">
        <v>17</v>
      </c>
      <c r="AC22" s="35" t="s">
        <v>23</v>
      </c>
      <c r="AD22" s="36">
        <f>AD23</f>
        <v>8726.7</v>
      </c>
      <c r="AE22" s="104">
        <f>AE29+AE60</f>
        <v>6410.9</v>
      </c>
      <c r="AF22" s="36">
        <f>AF29+AF60</f>
        <v>6919.8</v>
      </c>
      <c r="AG22" s="36">
        <f>AG29+AG60</f>
        <v>11515.4</v>
      </c>
      <c r="AH22" s="36">
        <v>11515.4</v>
      </c>
      <c r="AI22" s="36">
        <v>11515.4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31" t="s">
        <v>18</v>
      </c>
      <c r="AC23" s="37" t="s">
        <v>23</v>
      </c>
      <c r="AD23" s="88">
        <f>AD29+AD60</f>
        <v>8726.7</v>
      </c>
      <c r="AE23" s="104">
        <f>AE29+AE60</f>
        <v>6410.9</v>
      </c>
      <c r="AF23" s="88">
        <f>AF22</f>
        <v>6919.8</v>
      </c>
      <c r="AG23" s="88">
        <v>11515.4</v>
      </c>
      <c r="AH23" s="88">
        <v>11515.4</v>
      </c>
      <c r="AI23" s="88">
        <v>11515.4</v>
      </c>
      <c r="AJ23" s="88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63</v>
      </c>
      <c r="AC24" s="24" t="s">
        <v>75</v>
      </c>
      <c r="AD24" s="89" t="s">
        <v>75</v>
      </c>
      <c r="AE24" s="105" t="s">
        <v>75</v>
      </c>
      <c r="AF24" s="24" t="s">
        <v>75</v>
      </c>
      <c r="AG24" s="24" t="s">
        <v>75</v>
      </c>
      <c r="AH24" s="24" t="s">
        <v>75</v>
      </c>
      <c r="AI24" s="24" t="s">
        <v>75</v>
      </c>
      <c r="AJ24" s="24" t="s">
        <v>75</v>
      </c>
      <c r="AK24" s="24" t="s">
        <v>75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0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71</v>
      </c>
      <c r="AC25" s="26" t="s">
        <v>19</v>
      </c>
      <c r="AD25" s="27">
        <v>68</v>
      </c>
      <c r="AE25" s="103">
        <v>68.5</v>
      </c>
      <c r="AF25" s="27">
        <v>69</v>
      </c>
      <c r="AG25" s="27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76</v>
      </c>
      <c r="AC26" s="26" t="s">
        <v>19</v>
      </c>
      <c r="AD26" s="25">
        <v>48.5</v>
      </c>
      <c r="AE26" s="106">
        <v>49</v>
      </c>
      <c r="AF26" s="25">
        <v>49.5</v>
      </c>
      <c r="AG26" s="25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75</v>
      </c>
      <c r="AD27" s="89" t="s">
        <v>75</v>
      </c>
      <c r="AE27" s="105" t="s">
        <v>75</v>
      </c>
      <c r="AF27" s="24" t="s">
        <v>75</v>
      </c>
      <c r="AG27" s="24" t="s">
        <v>75</v>
      </c>
      <c r="AH27" s="24" t="s">
        <v>75</v>
      </c>
      <c r="AI27" s="24" t="s">
        <v>75</v>
      </c>
      <c r="AJ27" s="24" t="s">
        <v>75</v>
      </c>
      <c r="AK27" s="24" t="s">
        <v>75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97</v>
      </c>
      <c r="AC28" s="25" t="s">
        <v>19</v>
      </c>
      <c r="AD28" s="27">
        <v>21</v>
      </c>
      <c r="AE28" s="103">
        <v>22</v>
      </c>
      <c r="AF28" s="27">
        <v>22</v>
      </c>
      <c r="AG28" s="27">
        <v>22</v>
      </c>
      <c r="AH28" s="27">
        <v>22</v>
      </c>
      <c r="AI28" s="27">
        <v>22</v>
      </c>
      <c r="AJ28" s="27">
        <v>22</v>
      </c>
      <c r="AK28" s="27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77</v>
      </c>
      <c r="AC29" s="42" t="s">
        <v>16</v>
      </c>
      <c r="AD29" s="42">
        <f>AD30+AD38+AD44+AD54</f>
        <v>3440.2</v>
      </c>
      <c r="AE29" s="42">
        <f>AE30+AE38+AE44+AE54</f>
        <v>2570.7</v>
      </c>
      <c r="AF29" s="42">
        <v>2198</v>
      </c>
      <c r="AG29" s="42">
        <v>1010.7</v>
      </c>
      <c r="AH29" s="42">
        <v>1010.7</v>
      </c>
      <c r="AI29" s="42">
        <v>1010.7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>
        <v>53</v>
      </c>
      <c r="AE30" s="104">
        <f>AE32+AE34+AE36</f>
        <v>42</v>
      </c>
      <c r="AF30" s="45">
        <f>AF32+AF34+AF36</f>
        <v>72</v>
      </c>
      <c r="AG30" s="45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106">
        <v>63</v>
      </c>
      <c r="AF31" s="25">
        <v>64</v>
      </c>
      <c r="AG31" s="25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0</v>
      </c>
      <c r="P32" s="23">
        <v>1</v>
      </c>
      <c r="Q32" s="23" t="s">
        <v>98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>
        <v>6.1</v>
      </c>
      <c r="AE32" s="42">
        <v>10</v>
      </c>
      <c r="AF32" s="38">
        <v>10</v>
      </c>
      <c r="AG32" s="38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>
        <v>15</v>
      </c>
      <c r="AE33" s="106">
        <v>15</v>
      </c>
      <c r="AF33" s="25">
        <v>15</v>
      </c>
      <c r="AG33" s="25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0</v>
      </c>
      <c r="P34" s="23">
        <v>2</v>
      </c>
      <c r="Q34" s="23" t="s">
        <v>98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>
        <v>22</v>
      </c>
      <c r="AE34" s="42">
        <v>22</v>
      </c>
      <c r="AF34" s="38">
        <v>42</v>
      </c>
      <c r="AG34" s="38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64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>
        <v>20</v>
      </c>
      <c r="AE35" s="106">
        <v>20</v>
      </c>
      <c r="AF35" s="25">
        <v>20</v>
      </c>
      <c r="AG35" s="25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0</v>
      </c>
      <c r="P36" s="23">
        <v>3</v>
      </c>
      <c r="Q36" s="23" t="s">
        <v>98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80</v>
      </c>
      <c r="AC36" s="37" t="s">
        <v>16</v>
      </c>
      <c r="AD36" s="38">
        <v>24.9</v>
      </c>
      <c r="AE36" s="42">
        <v>10</v>
      </c>
      <c r="AF36" s="38">
        <v>20</v>
      </c>
      <c r="AG36" s="38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>
        <v>20</v>
      </c>
      <c r="AE37" s="106">
        <v>20</v>
      </c>
      <c r="AF37" s="25">
        <v>20</v>
      </c>
      <c r="AG37" s="25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78</v>
      </c>
      <c r="AC38" s="44" t="s">
        <v>23</v>
      </c>
      <c r="AD38" s="45">
        <v>5</v>
      </c>
      <c r="AE38" s="104">
        <f>AE40</f>
        <v>10</v>
      </c>
      <c r="AF38" s="45">
        <v>20</v>
      </c>
      <c r="AG38" s="45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79</v>
      </c>
      <c r="AC39" s="47" t="s">
        <v>19</v>
      </c>
      <c r="AD39" s="27">
        <v>82</v>
      </c>
      <c r="AE39" s="103">
        <v>83</v>
      </c>
      <c r="AF39" s="48">
        <v>84</v>
      </c>
      <c r="AG39" s="48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63.7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0</v>
      </c>
      <c r="P40" s="23">
        <v>1</v>
      </c>
      <c r="Q40" s="23" t="s">
        <v>98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>
        <v>5</v>
      </c>
      <c r="AE40" s="42">
        <v>10</v>
      </c>
      <c r="AF40" s="38">
        <v>20</v>
      </c>
      <c r="AG40" s="38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>
        <v>15</v>
      </c>
      <c r="AE41" s="106">
        <v>15</v>
      </c>
      <c r="AF41" s="25">
        <v>15</v>
      </c>
      <c r="AG41" s="25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2" t="s">
        <v>82</v>
      </c>
      <c r="AC42" s="83" t="s">
        <v>72</v>
      </c>
      <c r="AD42" s="90">
        <v>1</v>
      </c>
      <c r="AE42" s="107">
        <v>1</v>
      </c>
      <c r="AF42" s="84">
        <v>1</v>
      </c>
      <c r="AG42" s="84">
        <v>1</v>
      </c>
      <c r="AH42" s="84">
        <v>1</v>
      </c>
      <c r="AI42" s="84">
        <v>1</v>
      </c>
      <c r="AJ42" s="84">
        <v>1</v>
      </c>
      <c r="AK42" s="84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81" t="s">
        <v>81</v>
      </c>
      <c r="AC43" s="26" t="s">
        <v>48</v>
      </c>
      <c r="AD43" s="25">
        <v>15</v>
      </c>
      <c r="AE43" s="106">
        <v>15</v>
      </c>
      <c r="AF43" s="25">
        <v>15</v>
      </c>
      <c r="AG43" s="25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91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52</v>
      </c>
      <c r="AC44" s="51" t="s">
        <v>34</v>
      </c>
      <c r="AD44" s="51">
        <v>339.2</v>
      </c>
      <c r="AE44" s="108">
        <f>AE46+AE48+AE50</f>
        <v>345.2</v>
      </c>
      <c r="AF44" s="51">
        <f>AF46+AF48+AF50</f>
        <v>345.2</v>
      </c>
      <c r="AG44" s="51">
        <v>339.1</v>
      </c>
      <c r="AH44" s="51">
        <v>339.1</v>
      </c>
      <c r="AI44" s="51">
        <v>339.1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53</v>
      </c>
      <c r="AC45" s="53" t="s">
        <v>19</v>
      </c>
      <c r="AD45" s="27">
        <v>82</v>
      </c>
      <c r="AE45" s="103">
        <v>83</v>
      </c>
      <c r="AF45" s="48">
        <v>84</v>
      </c>
      <c r="AG45" s="48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0</v>
      </c>
      <c r="P46" s="23">
        <v>1</v>
      </c>
      <c r="Q46" s="23" t="s">
        <v>98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54</v>
      </c>
      <c r="AC46" s="37" t="s">
        <v>16</v>
      </c>
      <c r="AD46" s="38">
        <v>4</v>
      </c>
      <c r="AE46" s="42">
        <v>5</v>
      </c>
      <c r="AF46" s="38">
        <v>5</v>
      </c>
      <c r="AG46" s="38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55</v>
      </c>
      <c r="AC47" s="26" t="s">
        <v>48</v>
      </c>
      <c r="AD47" s="25">
        <v>15</v>
      </c>
      <c r="AE47" s="106">
        <v>15</v>
      </c>
      <c r="AF47" s="25">
        <v>15</v>
      </c>
      <c r="AG47" s="25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0</v>
      </c>
      <c r="P48" s="23">
        <v>2</v>
      </c>
      <c r="Q48" s="23" t="s">
        <v>98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56</v>
      </c>
      <c r="AC48" s="37" t="s">
        <v>16</v>
      </c>
      <c r="AD48" s="97">
        <v>0</v>
      </c>
      <c r="AE48" s="42">
        <v>5</v>
      </c>
      <c r="AF48" s="38">
        <v>5</v>
      </c>
      <c r="AG48" s="38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57</v>
      </c>
      <c r="AC49" s="26" t="s">
        <v>36</v>
      </c>
      <c r="AD49" s="98">
        <v>0</v>
      </c>
      <c r="AE49" s="106">
        <v>15</v>
      </c>
      <c r="AF49" s="25">
        <v>15</v>
      </c>
      <c r="AG49" s="25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 t="s">
        <v>98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58</v>
      </c>
      <c r="AC50" s="37" t="s">
        <v>16</v>
      </c>
      <c r="AD50" s="38">
        <v>335.2</v>
      </c>
      <c r="AE50" s="42">
        <v>335.2</v>
      </c>
      <c r="AF50" s="38">
        <v>335.2</v>
      </c>
      <c r="AG50" s="38">
        <v>329.1</v>
      </c>
      <c r="AH50" s="38">
        <v>329.1</v>
      </c>
      <c r="AI50" s="38">
        <v>329.1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59</v>
      </c>
      <c r="AC51" s="53" t="s">
        <v>48</v>
      </c>
      <c r="AD51" s="25">
        <v>25</v>
      </c>
      <c r="AE51" s="106">
        <v>25</v>
      </c>
      <c r="AF51" s="25">
        <v>25</v>
      </c>
      <c r="AG51" s="25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68</v>
      </c>
      <c r="AC52" s="56" t="s">
        <v>33</v>
      </c>
      <c r="AD52" s="38">
        <v>1</v>
      </c>
      <c r="AE52" s="42">
        <v>1</v>
      </c>
      <c r="AF52" s="38">
        <v>1</v>
      </c>
      <c r="AG52" s="38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60</v>
      </c>
      <c r="AC53" s="37" t="s">
        <v>20</v>
      </c>
      <c r="AD53" s="38">
        <v>10</v>
      </c>
      <c r="AE53" s="42">
        <v>10</v>
      </c>
      <c r="AF53" s="38">
        <v>10</v>
      </c>
      <c r="AG53" s="38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7" s="11" customFormat="1" ht="33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4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43" t="s">
        <v>83</v>
      </c>
      <c r="AC54" s="51" t="s">
        <v>34</v>
      </c>
      <c r="AD54" s="51">
        <f>AD58</f>
        <v>3043</v>
      </c>
      <c r="AE54" s="108">
        <v>2173.5</v>
      </c>
      <c r="AF54" s="51">
        <f>AF58</f>
        <v>1760.8</v>
      </c>
      <c r="AG54" s="51">
        <v>579.6</v>
      </c>
      <c r="AH54" s="51">
        <v>579.6</v>
      </c>
      <c r="AI54" s="51">
        <v>579.6</v>
      </c>
      <c r="AJ54" s="51">
        <v>579.6</v>
      </c>
      <c r="AK54" s="10" t="s">
        <v>32</v>
      </c>
    </row>
    <row r="55" spans="1:37" s="11" customFormat="1" ht="85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v>0</v>
      </c>
      <c r="S55" s="23">
        <v>4</v>
      </c>
      <c r="T55" s="23">
        <v>1</v>
      </c>
      <c r="U55" s="23">
        <v>1</v>
      </c>
      <c r="V55" s="23">
        <v>4</v>
      </c>
      <c r="W55" s="23">
        <v>0</v>
      </c>
      <c r="X55" s="23">
        <v>0</v>
      </c>
      <c r="Y55" s="23">
        <v>0</v>
      </c>
      <c r="Z55" s="23">
        <v>0</v>
      </c>
      <c r="AA55" s="23">
        <v>1</v>
      </c>
      <c r="AB55" s="40" t="s">
        <v>61</v>
      </c>
      <c r="AC55" s="53" t="s">
        <v>19</v>
      </c>
      <c r="AD55" s="25">
        <v>59</v>
      </c>
      <c r="AE55" s="106">
        <v>67</v>
      </c>
      <c r="AF55" s="25">
        <v>83</v>
      </c>
      <c r="AG55" s="25">
        <v>100</v>
      </c>
      <c r="AH55" s="25">
        <v>100</v>
      </c>
      <c r="AI55" s="25">
        <v>100</v>
      </c>
      <c r="AJ55" s="25">
        <v>100</v>
      </c>
      <c r="AK55" s="21">
        <v>100</v>
      </c>
    </row>
    <row r="56" spans="1:37" s="11" customFormat="1" ht="53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2</v>
      </c>
      <c r="Z56" s="23">
        <v>0</v>
      </c>
      <c r="AA56" s="23">
        <v>0</v>
      </c>
      <c r="AB56" s="63" t="s">
        <v>124</v>
      </c>
      <c r="AC56" s="56" t="s">
        <v>33</v>
      </c>
      <c r="AD56" s="38">
        <v>1</v>
      </c>
      <c r="AE56" s="42">
        <v>1</v>
      </c>
      <c r="AF56" s="38">
        <v>1</v>
      </c>
      <c r="AG56" s="38">
        <v>1</v>
      </c>
      <c r="AH56" s="38">
        <v>1</v>
      </c>
      <c r="AI56" s="38">
        <v>1</v>
      </c>
      <c r="AJ56" s="38">
        <v>1</v>
      </c>
      <c r="AK56" s="20" t="s">
        <v>32</v>
      </c>
    </row>
    <row r="57" spans="1:37" s="11" customFormat="1" ht="47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2</v>
      </c>
      <c r="Z57" s="23">
        <v>0</v>
      </c>
      <c r="AA57" s="23">
        <v>1</v>
      </c>
      <c r="AB57" s="54" t="s">
        <v>85</v>
      </c>
      <c r="AC57" s="26" t="s">
        <v>19</v>
      </c>
      <c r="AD57" s="25">
        <v>47</v>
      </c>
      <c r="AE57" s="106">
        <v>48</v>
      </c>
      <c r="AF57" s="25">
        <v>49</v>
      </c>
      <c r="AG57" s="25">
        <v>50</v>
      </c>
      <c r="AH57" s="25">
        <v>50</v>
      </c>
      <c r="AI57" s="25">
        <v>50</v>
      </c>
      <c r="AJ57" s="25">
        <v>50</v>
      </c>
      <c r="AK57" s="21">
        <v>50</v>
      </c>
    </row>
    <row r="58" spans="1:37" s="11" customFormat="1" ht="29.25" customHeight="1">
      <c r="A58" s="58">
        <v>6</v>
      </c>
      <c r="B58" s="58">
        <v>0</v>
      </c>
      <c r="C58" s="58">
        <v>0</v>
      </c>
      <c r="D58" s="58">
        <v>1</v>
      </c>
      <c r="E58" s="58">
        <v>0</v>
      </c>
      <c r="F58" s="58">
        <v>0</v>
      </c>
      <c r="G58" s="58">
        <v>3</v>
      </c>
      <c r="H58" s="58">
        <v>0</v>
      </c>
      <c r="I58" s="58">
        <v>4</v>
      </c>
      <c r="J58" s="58">
        <v>1</v>
      </c>
      <c r="K58" s="58">
        <v>0</v>
      </c>
      <c r="L58" s="58">
        <v>4</v>
      </c>
      <c r="M58" s="58" t="s">
        <v>112</v>
      </c>
      <c r="N58" s="58">
        <v>4</v>
      </c>
      <c r="O58" s="58">
        <v>9</v>
      </c>
      <c r="P58" s="58">
        <v>7</v>
      </c>
      <c r="Q58" s="58">
        <v>0</v>
      </c>
      <c r="R58" s="58">
        <v>0</v>
      </c>
      <c r="S58" s="58">
        <v>4</v>
      </c>
      <c r="T58" s="58">
        <v>1</v>
      </c>
      <c r="U58" s="58">
        <v>1</v>
      </c>
      <c r="V58" s="58">
        <v>4</v>
      </c>
      <c r="W58" s="58">
        <v>0</v>
      </c>
      <c r="X58" s="58">
        <v>0</v>
      </c>
      <c r="Y58" s="58">
        <v>4</v>
      </c>
      <c r="Z58" s="58">
        <v>0</v>
      </c>
      <c r="AA58" s="58">
        <v>0</v>
      </c>
      <c r="AB58" s="63" t="s">
        <v>125</v>
      </c>
      <c r="AC58" s="37" t="s">
        <v>34</v>
      </c>
      <c r="AD58" s="38">
        <v>3043</v>
      </c>
      <c r="AE58" s="42">
        <v>2173.5</v>
      </c>
      <c r="AF58" s="38">
        <v>1760.8</v>
      </c>
      <c r="AG58" s="38">
        <v>0</v>
      </c>
      <c r="AH58" s="38">
        <v>0</v>
      </c>
      <c r="AI58" s="38">
        <v>0</v>
      </c>
      <c r="AJ58" s="38">
        <v>0</v>
      </c>
      <c r="AK58" s="20" t="s">
        <v>32</v>
      </c>
    </row>
    <row r="59" spans="1:37" s="11" customFormat="1" ht="21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4</v>
      </c>
      <c r="Z59" s="23">
        <v>0</v>
      </c>
      <c r="AA59" s="23">
        <v>0</v>
      </c>
      <c r="AB59" s="63" t="s">
        <v>66</v>
      </c>
      <c r="AC59" s="26" t="s">
        <v>36</v>
      </c>
      <c r="AD59" s="25">
        <v>6</v>
      </c>
      <c r="AE59" s="106">
        <v>4</v>
      </c>
      <c r="AF59" s="25">
        <v>3</v>
      </c>
      <c r="AG59" s="25">
        <v>0</v>
      </c>
      <c r="AH59" s="25">
        <v>0</v>
      </c>
      <c r="AI59" s="25">
        <v>0</v>
      </c>
      <c r="AJ59" s="25">
        <v>0</v>
      </c>
      <c r="AK59" s="21">
        <v>7</v>
      </c>
    </row>
    <row r="60" spans="1:37" s="11" customFormat="1" ht="46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>
        <v>0</v>
      </c>
      <c r="S60" s="58">
        <v>4</v>
      </c>
      <c r="T60" s="58">
        <v>2</v>
      </c>
      <c r="U60" s="58">
        <v>2</v>
      </c>
      <c r="V60" s="58">
        <v>1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41" t="s">
        <v>84</v>
      </c>
      <c r="AC60" s="42" t="s">
        <v>23</v>
      </c>
      <c r="AD60" s="42">
        <f>AD61+AD67+AD73+AD79+AD85</f>
        <v>5286.5</v>
      </c>
      <c r="AE60" s="42">
        <f>AE61+AE67+AE73+AE79+AE85</f>
        <v>3840.2000000000003</v>
      </c>
      <c r="AF60" s="42">
        <f>AF61+AF67+AF73+AF79+AF85</f>
        <v>4721.8</v>
      </c>
      <c r="AG60" s="42">
        <f>AG61+AG67+AG73+AG79+AG85</f>
        <v>10504.699999999999</v>
      </c>
      <c r="AH60" s="42">
        <v>10504.7</v>
      </c>
      <c r="AI60" s="42">
        <v>10504.7</v>
      </c>
      <c r="AJ60" s="42">
        <v>10504.7</v>
      </c>
      <c r="AK60" s="9" t="s">
        <v>32</v>
      </c>
    </row>
    <row r="61" spans="1:37" s="11" customFormat="1" ht="33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>
        <v>0</v>
      </c>
      <c r="S61" s="58">
        <v>4</v>
      </c>
      <c r="T61" s="58">
        <v>2</v>
      </c>
      <c r="U61" s="58">
        <v>2</v>
      </c>
      <c r="V61" s="58">
        <v>1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9" t="s">
        <v>64</v>
      </c>
      <c r="AC61" s="44" t="s">
        <v>23</v>
      </c>
      <c r="AD61" s="44">
        <v>40</v>
      </c>
      <c r="AE61" s="42">
        <v>40</v>
      </c>
      <c r="AF61" s="44">
        <v>40</v>
      </c>
      <c r="AG61" s="44">
        <v>40</v>
      </c>
      <c r="AH61" s="44">
        <v>40</v>
      </c>
      <c r="AI61" s="44">
        <v>40</v>
      </c>
      <c r="AJ61" s="44">
        <v>40</v>
      </c>
      <c r="AK61" s="10" t="s">
        <v>32</v>
      </c>
    </row>
    <row r="62" spans="1:37" s="11" customFormat="1" ht="53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3">
        <v>0</v>
      </c>
      <c r="S62" s="23">
        <v>4</v>
      </c>
      <c r="T62" s="23">
        <v>2</v>
      </c>
      <c r="U62" s="23">
        <v>2</v>
      </c>
      <c r="V62" s="23">
        <v>1</v>
      </c>
      <c r="W62" s="23">
        <v>0</v>
      </c>
      <c r="X62" s="23">
        <v>0</v>
      </c>
      <c r="Y62" s="23">
        <v>0</v>
      </c>
      <c r="Z62" s="23">
        <v>0</v>
      </c>
      <c r="AA62" s="23">
        <v>1</v>
      </c>
      <c r="AB62" s="31" t="s">
        <v>67</v>
      </c>
      <c r="AC62" s="26" t="s">
        <v>19</v>
      </c>
      <c r="AD62" s="25">
        <v>16</v>
      </c>
      <c r="AE62" s="106">
        <v>16</v>
      </c>
      <c r="AF62" s="25">
        <v>16</v>
      </c>
      <c r="AG62" s="25">
        <v>16</v>
      </c>
      <c r="AH62" s="25">
        <v>16</v>
      </c>
      <c r="AI62" s="25">
        <v>16</v>
      </c>
      <c r="AJ62" s="25">
        <v>16</v>
      </c>
      <c r="AK62" s="25">
        <v>16</v>
      </c>
    </row>
    <row r="63" spans="1:37" s="11" customFormat="1" ht="57" customHeight="1">
      <c r="A63" s="58">
        <v>6</v>
      </c>
      <c r="B63" s="58">
        <v>0</v>
      </c>
      <c r="C63" s="58">
        <v>0</v>
      </c>
      <c r="D63" s="58">
        <v>0</v>
      </c>
      <c r="E63" s="58">
        <v>7</v>
      </c>
      <c r="F63" s="58">
        <v>0</v>
      </c>
      <c r="G63" s="58">
        <v>7</v>
      </c>
      <c r="H63" s="58">
        <v>0</v>
      </c>
      <c r="I63" s="58">
        <v>4</v>
      </c>
      <c r="J63" s="58">
        <v>2</v>
      </c>
      <c r="K63" s="58">
        <v>0</v>
      </c>
      <c r="L63" s="58">
        <v>1</v>
      </c>
      <c r="M63" s="58">
        <v>2</v>
      </c>
      <c r="N63" s="58">
        <v>0</v>
      </c>
      <c r="O63" s="58">
        <v>0</v>
      </c>
      <c r="P63" s="58">
        <v>1</v>
      </c>
      <c r="Q63" s="58" t="s">
        <v>98</v>
      </c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1</v>
      </c>
      <c r="Z63" s="58">
        <v>0</v>
      </c>
      <c r="AA63" s="58">
        <v>0</v>
      </c>
      <c r="AB63" s="57" t="s">
        <v>131</v>
      </c>
      <c r="AC63" s="63" t="s">
        <v>16</v>
      </c>
      <c r="AD63" s="115">
        <v>40</v>
      </c>
      <c r="AE63" s="116">
        <v>40</v>
      </c>
      <c r="AF63" s="117">
        <v>40</v>
      </c>
      <c r="AG63" s="117">
        <v>40</v>
      </c>
      <c r="AH63" s="117">
        <v>40</v>
      </c>
      <c r="AI63" s="117">
        <v>40</v>
      </c>
      <c r="AJ63" s="117">
        <v>40</v>
      </c>
      <c r="AK63" s="118" t="s">
        <v>32</v>
      </c>
    </row>
    <row r="64" spans="1:37" s="11" customFormat="1" ht="4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1</v>
      </c>
      <c r="Z64" s="23">
        <v>0</v>
      </c>
      <c r="AA64" s="23">
        <v>1</v>
      </c>
      <c r="AB64" s="31" t="s">
        <v>86</v>
      </c>
      <c r="AC64" s="26" t="s">
        <v>70</v>
      </c>
      <c r="AD64" s="25">
        <v>266</v>
      </c>
      <c r="AE64" s="106">
        <v>266</v>
      </c>
      <c r="AF64" s="25">
        <v>266</v>
      </c>
      <c r="AG64" s="25">
        <v>266</v>
      </c>
      <c r="AH64" s="25">
        <v>266</v>
      </c>
      <c r="AI64" s="25">
        <v>266</v>
      </c>
      <c r="AJ64" s="25">
        <v>266</v>
      </c>
      <c r="AK64" s="21">
        <v>1596</v>
      </c>
    </row>
    <row r="65" spans="1:37" s="11" customFormat="1" ht="52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v>0</v>
      </c>
      <c r="S65" s="23">
        <v>4</v>
      </c>
      <c r="T65" s="23">
        <v>2</v>
      </c>
      <c r="U65" s="23">
        <v>2</v>
      </c>
      <c r="V65" s="23">
        <v>1</v>
      </c>
      <c r="W65" s="23">
        <v>0</v>
      </c>
      <c r="X65" s="23">
        <v>0</v>
      </c>
      <c r="Y65" s="23">
        <v>2</v>
      </c>
      <c r="Z65" s="23">
        <v>0</v>
      </c>
      <c r="AA65" s="23">
        <v>1</v>
      </c>
      <c r="AB65" s="31" t="s">
        <v>87</v>
      </c>
      <c r="AC65" s="56" t="s">
        <v>33</v>
      </c>
      <c r="AD65" s="38">
        <v>1</v>
      </c>
      <c r="AE65" s="42">
        <v>1</v>
      </c>
      <c r="AF65" s="38">
        <v>1</v>
      </c>
      <c r="AG65" s="38">
        <v>1</v>
      </c>
      <c r="AH65" s="38">
        <v>1</v>
      </c>
      <c r="AI65" s="38">
        <v>1</v>
      </c>
      <c r="AJ65" s="38">
        <v>1</v>
      </c>
      <c r="AK65" s="20" t="s">
        <v>32</v>
      </c>
    </row>
    <row r="66" spans="1:37" s="11" customFormat="1" ht="38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2</v>
      </c>
      <c r="Z66" s="23">
        <v>0</v>
      </c>
      <c r="AA66" s="23">
        <v>1</v>
      </c>
      <c r="AB66" s="40" t="s">
        <v>88</v>
      </c>
      <c r="AC66" s="26" t="s">
        <v>48</v>
      </c>
      <c r="AD66" s="25">
        <v>2</v>
      </c>
      <c r="AE66" s="106">
        <v>2</v>
      </c>
      <c r="AF66" s="25">
        <v>2</v>
      </c>
      <c r="AG66" s="25">
        <v>2</v>
      </c>
      <c r="AH66" s="25">
        <v>2</v>
      </c>
      <c r="AI66" s="25">
        <v>2</v>
      </c>
      <c r="AJ66" s="25">
        <v>2</v>
      </c>
      <c r="AK66" s="21">
        <v>2</v>
      </c>
    </row>
    <row r="67" spans="1:37" s="11" customFormat="1" ht="48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2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62" t="s">
        <v>65</v>
      </c>
      <c r="AC67" s="44" t="s">
        <v>16</v>
      </c>
      <c r="AD67" s="44">
        <f>AD69+AD71</f>
        <v>914</v>
      </c>
      <c r="AE67" s="42">
        <f>AE69+AE71</f>
        <v>982.8</v>
      </c>
      <c r="AF67" s="44">
        <v>982.8</v>
      </c>
      <c r="AG67" s="44">
        <v>982.8</v>
      </c>
      <c r="AH67" s="44">
        <v>982.8</v>
      </c>
      <c r="AI67" s="44">
        <v>982.8</v>
      </c>
      <c r="AJ67" s="44">
        <v>982.8</v>
      </c>
      <c r="AK67" s="10" t="s">
        <v>32</v>
      </c>
    </row>
    <row r="68" spans="1:37" s="11" customFormat="1" ht="71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2</v>
      </c>
      <c r="W68" s="23">
        <v>0</v>
      </c>
      <c r="X68" s="23">
        <v>0</v>
      </c>
      <c r="Y68" s="23">
        <v>0</v>
      </c>
      <c r="Z68" s="23">
        <v>0</v>
      </c>
      <c r="AA68" s="23">
        <v>1</v>
      </c>
      <c r="AB68" s="31" t="s">
        <v>129</v>
      </c>
      <c r="AC68" s="38" t="s">
        <v>19</v>
      </c>
      <c r="AD68" s="38">
        <v>0.4</v>
      </c>
      <c r="AE68" s="42">
        <v>0.5</v>
      </c>
      <c r="AF68" s="38">
        <v>0.5</v>
      </c>
      <c r="AG68" s="38">
        <v>0.5</v>
      </c>
      <c r="AH68" s="38">
        <v>0.5</v>
      </c>
      <c r="AI68" s="38">
        <v>0.5</v>
      </c>
      <c r="AJ68" s="38">
        <v>0.5</v>
      </c>
      <c r="AK68" s="38">
        <v>0.5</v>
      </c>
    </row>
    <row r="69" spans="1:37" s="11" customFormat="1" ht="92.25" customHeight="1">
      <c r="A69" s="58">
        <v>7</v>
      </c>
      <c r="B69" s="58">
        <v>7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4</v>
      </c>
      <c r="J69" s="58">
        <v>2</v>
      </c>
      <c r="K69" s="58">
        <v>0</v>
      </c>
      <c r="L69" s="58">
        <v>2</v>
      </c>
      <c r="M69" s="58">
        <v>2</v>
      </c>
      <c r="N69" s="58">
        <v>0</v>
      </c>
      <c r="O69" s="58">
        <v>0</v>
      </c>
      <c r="P69" s="58">
        <v>1</v>
      </c>
      <c r="Q69" s="58" t="s">
        <v>99</v>
      </c>
      <c r="R69" s="58">
        <v>0</v>
      </c>
      <c r="S69" s="58">
        <v>4</v>
      </c>
      <c r="T69" s="58">
        <v>2</v>
      </c>
      <c r="U69" s="58">
        <v>2</v>
      </c>
      <c r="V69" s="58">
        <v>2</v>
      </c>
      <c r="W69" s="58">
        <v>0</v>
      </c>
      <c r="X69" s="58">
        <v>0</v>
      </c>
      <c r="Y69" s="58">
        <v>1</v>
      </c>
      <c r="Z69" s="58">
        <v>0</v>
      </c>
      <c r="AA69" s="58">
        <v>0</v>
      </c>
      <c r="AB69" s="63" t="s">
        <v>132</v>
      </c>
      <c r="AC69" s="37" t="s">
        <v>16</v>
      </c>
      <c r="AD69" s="38">
        <v>806</v>
      </c>
      <c r="AE69" s="42">
        <v>838.8</v>
      </c>
      <c r="AF69" s="38">
        <v>838.8</v>
      </c>
      <c r="AG69" s="38">
        <v>838.8</v>
      </c>
      <c r="AH69" s="38">
        <v>838.8</v>
      </c>
      <c r="AI69" s="38">
        <v>838.8</v>
      </c>
      <c r="AJ69" s="38">
        <v>838.8</v>
      </c>
      <c r="AK69" s="20" t="s">
        <v>32</v>
      </c>
    </row>
    <row r="70" spans="1:37" s="11" customFormat="1" ht="58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1</v>
      </c>
      <c r="Z70" s="23">
        <v>0</v>
      </c>
      <c r="AA70" s="23">
        <v>1</v>
      </c>
      <c r="AB70" s="31" t="s">
        <v>89</v>
      </c>
      <c r="AC70" s="26" t="s">
        <v>70</v>
      </c>
      <c r="AD70" s="25">
        <v>14</v>
      </c>
      <c r="AE70" s="106">
        <v>16</v>
      </c>
      <c r="AF70" s="26">
        <v>16</v>
      </c>
      <c r="AG70" s="26">
        <v>16</v>
      </c>
      <c r="AH70" s="26">
        <v>16</v>
      </c>
      <c r="AI70" s="26">
        <v>16</v>
      </c>
      <c r="AJ70" s="26">
        <v>16</v>
      </c>
      <c r="AK70" s="26">
        <v>16</v>
      </c>
    </row>
    <row r="71" spans="1:37" s="11" customFormat="1" ht="56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2</v>
      </c>
      <c r="Q71" s="58" t="s">
        <v>99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2</v>
      </c>
      <c r="Z71" s="58">
        <v>0</v>
      </c>
      <c r="AA71" s="58">
        <v>0</v>
      </c>
      <c r="AB71" s="63" t="s">
        <v>133</v>
      </c>
      <c r="AC71" s="37" t="s">
        <v>16</v>
      </c>
      <c r="AD71" s="38">
        <v>108</v>
      </c>
      <c r="AE71" s="42">
        <v>144</v>
      </c>
      <c r="AF71" s="37">
        <v>144</v>
      </c>
      <c r="AG71" s="37">
        <v>144</v>
      </c>
      <c r="AH71" s="37">
        <v>144</v>
      </c>
      <c r="AI71" s="37">
        <v>144</v>
      </c>
      <c r="AJ71" s="37">
        <v>144</v>
      </c>
      <c r="AK71" s="20" t="s">
        <v>32</v>
      </c>
    </row>
    <row r="72" spans="1:37" s="11" customFormat="1" ht="56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2</v>
      </c>
      <c r="Z72" s="23">
        <v>0</v>
      </c>
      <c r="AA72" s="23">
        <v>1</v>
      </c>
      <c r="AB72" s="58" t="s">
        <v>128</v>
      </c>
      <c r="AC72" s="26" t="s">
        <v>70</v>
      </c>
      <c r="AD72" s="25">
        <v>3</v>
      </c>
      <c r="AE72" s="106">
        <v>4</v>
      </c>
      <c r="AF72" s="26">
        <v>4</v>
      </c>
      <c r="AG72" s="26">
        <v>4</v>
      </c>
      <c r="AH72" s="26">
        <v>4</v>
      </c>
      <c r="AI72" s="26">
        <v>4</v>
      </c>
      <c r="AJ72" s="26">
        <v>4</v>
      </c>
      <c r="AK72" s="26">
        <v>4</v>
      </c>
    </row>
    <row r="73" spans="1:37" s="11" customFormat="1" ht="93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v>0</v>
      </c>
      <c r="S73" s="23">
        <v>4</v>
      </c>
      <c r="T73" s="23">
        <v>2</v>
      </c>
      <c r="U73" s="23">
        <v>2</v>
      </c>
      <c r="V73" s="23">
        <v>3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43" t="s">
        <v>107</v>
      </c>
      <c r="AC73" s="44" t="s">
        <v>16</v>
      </c>
      <c r="AD73" s="44">
        <v>40</v>
      </c>
      <c r="AE73" s="42">
        <v>40</v>
      </c>
      <c r="AF73" s="44">
        <v>40</v>
      </c>
      <c r="AG73" s="44">
        <v>40</v>
      </c>
      <c r="AH73" s="44">
        <v>40</v>
      </c>
      <c r="AI73" s="44">
        <v>40</v>
      </c>
      <c r="AJ73" s="44">
        <v>40</v>
      </c>
      <c r="AK73" s="10" t="s">
        <v>32</v>
      </c>
    </row>
    <row r="74" spans="1:37" s="11" customFormat="1" ht="54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3</v>
      </c>
      <c r="W74" s="23">
        <v>0</v>
      </c>
      <c r="X74" s="23">
        <v>0</v>
      </c>
      <c r="Y74" s="23">
        <v>0</v>
      </c>
      <c r="Z74" s="23">
        <v>0</v>
      </c>
      <c r="AA74" s="23">
        <v>1</v>
      </c>
      <c r="AB74" s="31" t="s">
        <v>90</v>
      </c>
      <c r="AC74" s="53" t="s">
        <v>19</v>
      </c>
      <c r="AD74" s="61">
        <v>57</v>
      </c>
      <c r="AE74" s="109">
        <v>58</v>
      </c>
      <c r="AF74" s="61">
        <v>59</v>
      </c>
      <c r="AG74" s="61">
        <v>60</v>
      </c>
      <c r="AH74" s="61">
        <v>60</v>
      </c>
      <c r="AI74" s="61">
        <v>60</v>
      </c>
      <c r="AJ74" s="61">
        <v>60</v>
      </c>
      <c r="AK74" s="21">
        <v>60</v>
      </c>
    </row>
    <row r="75" spans="1:37" s="11" customFormat="1" ht="141" customHeight="1">
      <c r="A75" s="58">
        <v>7</v>
      </c>
      <c r="B75" s="58">
        <v>0</v>
      </c>
      <c r="C75" s="58">
        <v>0</v>
      </c>
      <c r="D75" s="58">
        <v>0</v>
      </c>
      <c r="E75" s="58">
        <v>7</v>
      </c>
      <c r="F75" s="58">
        <v>0</v>
      </c>
      <c r="G75" s="58">
        <v>1</v>
      </c>
      <c r="H75" s="58">
        <v>0</v>
      </c>
      <c r="I75" s="58">
        <v>4</v>
      </c>
      <c r="J75" s="58">
        <v>2</v>
      </c>
      <c r="K75" s="58">
        <v>0</v>
      </c>
      <c r="L75" s="58">
        <v>3</v>
      </c>
      <c r="M75" s="58">
        <v>2</v>
      </c>
      <c r="N75" s="58">
        <v>0</v>
      </c>
      <c r="O75" s="58">
        <v>0</v>
      </c>
      <c r="P75" s="58">
        <v>1</v>
      </c>
      <c r="Q75" s="58" t="s">
        <v>100</v>
      </c>
      <c r="R75" s="58">
        <v>0</v>
      </c>
      <c r="S75" s="58">
        <v>4</v>
      </c>
      <c r="T75" s="58">
        <v>2</v>
      </c>
      <c r="U75" s="58">
        <v>2</v>
      </c>
      <c r="V75" s="58">
        <v>3</v>
      </c>
      <c r="W75" s="58">
        <v>0</v>
      </c>
      <c r="X75" s="58">
        <v>0</v>
      </c>
      <c r="Y75" s="58">
        <v>1</v>
      </c>
      <c r="Z75" s="58">
        <v>0</v>
      </c>
      <c r="AA75" s="58">
        <v>0</v>
      </c>
      <c r="AB75" s="31" t="s">
        <v>134</v>
      </c>
      <c r="AC75" s="37" t="s">
        <v>16</v>
      </c>
      <c r="AD75" s="119">
        <v>40</v>
      </c>
      <c r="AE75" s="108">
        <v>40</v>
      </c>
      <c r="AF75" s="120">
        <v>40</v>
      </c>
      <c r="AG75" s="120">
        <v>40</v>
      </c>
      <c r="AH75" s="120">
        <v>40</v>
      </c>
      <c r="AI75" s="120">
        <v>40</v>
      </c>
      <c r="AJ75" s="120">
        <v>40</v>
      </c>
      <c r="AK75" s="20" t="s">
        <v>32</v>
      </c>
    </row>
    <row r="76" spans="1:37" s="11" customFormat="1" ht="4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1</v>
      </c>
      <c r="Z76" s="23">
        <v>0</v>
      </c>
      <c r="AA76" s="23">
        <v>1</v>
      </c>
      <c r="AB76" s="31" t="s">
        <v>91</v>
      </c>
      <c r="AC76" s="53" t="s">
        <v>70</v>
      </c>
      <c r="AD76" s="61">
        <v>758</v>
      </c>
      <c r="AE76" s="109">
        <v>759</v>
      </c>
      <c r="AF76" s="53">
        <v>760</v>
      </c>
      <c r="AG76" s="53">
        <v>760</v>
      </c>
      <c r="AH76" s="53">
        <v>760</v>
      </c>
      <c r="AI76" s="53">
        <v>760</v>
      </c>
      <c r="AJ76" s="53">
        <v>760</v>
      </c>
      <c r="AK76" s="53">
        <v>760</v>
      </c>
    </row>
    <row r="77" spans="1:37" s="11" customFormat="1" ht="4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>
        <v>0</v>
      </c>
      <c r="S77" s="23">
        <v>4</v>
      </c>
      <c r="T77" s="23">
        <v>2</v>
      </c>
      <c r="U77" s="23">
        <v>2</v>
      </c>
      <c r="V77" s="23">
        <v>3</v>
      </c>
      <c r="W77" s="23">
        <v>0</v>
      </c>
      <c r="X77" s="23">
        <v>0</v>
      </c>
      <c r="Y77" s="23">
        <v>2</v>
      </c>
      <c r="Z77" s="23">
        <v>0</v>
      </c>
      <c r="AA77" s="23">
        <v>0</v>
      </c>
      <c r="AB77" s="31" t="s">
        <v>92</v>
      </c>
      <c r="AC77" s="56" t="s">
        <v>33</v>
      </c>
      <c r="AD77" s="38">
        <v>1</v>
      </c>
      <c r="AE77" s="42">
        <v>1</v>
      </c>
      <c r="AF77" s="38">
        <v>1</v>
      </c>
      <c r="AG77" s="38">
        <v>1</v>
      </c>
      <c r="AH77" s="38">
        <v>1</v>
      </c>
      <c r="AI77" s="38">
        <v>1</v>
      </c>
      <c r="AJ77" s="38">
        <v>1</v>
      </c>
      <c r="AK77" s="20" t="s">
        <v>32</v>
      </c>
    </row>
    <row r="78" spans="1:37" s="11" customFormat="1" ht="24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2</v>
      </c>
      <c r="Z78" s="23">
        <v>0</v>
      </c>
      <c r="AA78" s="23">
        <v>1</v>
      </c>
      <c r="AB78" s="40" t="s">
        <v>93</v>
      </c>
      <c r="AC78" s="53" t="s">
        <v>48</v>
      </c>
      <c r="AD78" s="61">
        <v>3</v>
      </c>
      <c r="AE78" s="109">
        <v>4</v>
      </c>
      <c r="AF78" s="53">
        <v>4</v>
      </c>
      <c r="AG78" s="53">
        <v>4</v>
      </c>
      <c r="AH78" s="53">
        <v>4</v>
      </c>
      <c r="AI78" s="53">
        <v>4</v>
      </c>
      <c r="AJ78" s="53">
        <v>4</v>
      </c>
      <c r="AK78" s="53">
        <v>4</v>
      </c>
    </row>
    <row r="79" spans="1:37" s="11" customFormat="1" ht="83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23">
        <v>0</v>
      </c>
      <c r="S79" s="23">
        <v>4</v>
      </c>
      <c r="T79" s="23">
        <v>2</v>
      </c>
      <c r="U79" s="23">
        <v>2</v>
      </c>
      <c r="V79" s="23">
        <v>4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62" t="s">
        <v>69</v>
      </c>
      <c r="AC79" s="72" t="s">
        <v>16</v>
      </c>
      <c r="AD79" s="51">
        <f>AD81</f>
        <v>3355.8</v>
      </c>
      <c r="AE79" s="108">
        <f>AE81</f>
        <v>1678</v>
      </c>
      <c r="AF79" s="51">
        <f>AF81</f>
        <v>3355.8</v>
      </c>
      <c r="AG79" s="51">
        <v>8573.4</v>
      </c>
      <c r="AH79" s="51">
        <v>8573.4</v>
      </c>
      <c r="AI79" s="51">
        <v>8573.4</v>
      </c>
      <c r="AJ79" s="51">
        <v>8573.4</v>
      </c>
      <c r="AK79" s="51" t="s">
        <v>32</v>
      </c>
    </row>
    <row r="80" spans="1:37" s="11" customFormat="1" ht="111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23">
        <v>0</v>
      </c>
      <c r="S80" s="23">
        <v>4</v>
      </c>
      <c r="T80" s="23">
        <v>2</v>
      </c>
      <c r="U80" s="23">
        <v>2</v>
      </c>
      <c r="V80" s="23">
        <v>4</v>
      </c>
      <c r="W80" s="23">
        <v>0</v>
      </c>
      <c r="X80" s="23">
        <v>0</v>
      </c>
      <c r="Y80" s="23">
        <v>0</v>
      </c>
      <c r="Z80" s="23">
        <v>0</v>
      </c>
      <c r="AA80" s="23">
        <v>1</v>
      </c>
      <c r="AB80" s="67" t="s">
        <v>106</v>
      </c>
      <c r="AC80" s="74" t="s">
        <v>19</v>
      </c>
      <c r="AD80" s="61">
        <v>32</v>
      </c>
      <c r="AE80" s="109">
        <v>36</v>
      </c>
      <c r="AF80" s="53">
        <v>38</v>
      </c>
      <c r="AG80" s="53">
        <v>42</v>
      </c>
      <c r="AH80" s="53">
        <v>42</v>
      </c>
      <c r="AI80" s="53">
        <v>42</v>
      </c>
      <c r="AJ80" s="53">
        <v>42</v>
      </c>
      <c r="AK80" s="53">
        <v>42</v>
      </c>
    </row>
    <row r="81" spans="1:37" s="66" customFormat="1" ht="82.5" customHeight="1">
      <c r="A81" s="65">
        <v>6</v>
      </c>
      <c r="B81" s="65">
        <v>0</v>
      </c>
      <c r="C81" s="65">
        <v>0</v>
      </c>
      <c r="D81" s="65">
        <v>1</v>
      </c>
      <c r="E81" s="65">
        <v>0</v>
      </c>
      <c r="F81" s="65">
        <v>0</v>
      </c>
      <c r="G81" s="65">
        <v>4</v>
      </c>
      <c r="H81" s="65">
        <v>0</v>
      </c>
      <c r="I81" s="65">
        <v>4</v>
      </c>
      <c r="J81" s="65">
        <v>2</v>
      </c>
      <c r="K81" s="65">
        <v>0</v>
      </c>
      <c r="L81" s="65">
        <v>4</v>
      </c>
      <c r="M81" s="93">
        <v>1</v>
      </c>
      <c r="N81" s="65">
        <v>0</v>
      </c>
      <c r="O81" s="65">
        <v>8</v>
      </c>
      <c r="P81" s="65">
        <v>2</v>
      </c>
      <c r="Q81" s="65">
        <v>0</v>
      </c>
      <c r="R81" s="23">
        <v>0</v>
      </c>
      <c r="S81" s="23">
        <v>4</v>
      </c>
      <c r="T81" s="23">
        <v>2</v>
      </c>
      <c r="U81" s="23">
        <v>2</v>
      </c>
      <c r="V81" s="23">
        <v>4</v>
      </c>
      <c r="W81" s="23">
        <v>0</v>
      </c>
      <c r="X81" s="23">
        <v>0</v>
      </c>
      <c r="Y81" s="23">
        <v>1</v>
      </c>
      <c r="Z81" s="23">
        <v>0</v>
      </c>
      <c r="AA81" s="23">
        <v>0</v>
      </c>
      <c r="AB81" s="67" t="s">
        <v>103</v>
      </c>
      <c r="AC81" s="73" t="s">
        <v>16</v>
      </c>
      <c r="AD81" s="91">
        <v>3355.8</v>
      </c>
      <c r="AE81" s="110">
        <v>1678</v>
      </c>
      <c r="AF81" s="91">
        <v>3355.8</v>
      </c>
      <c r="AG81" s="65">
        <v>8573.4</v>
      </c>
      <c r="AH81" s="65">
        <v>8573.4</v>
      </c>
      <c r="AI81" s="65">
        <v>8573.4</v>
      </c>
      <c r="AJ81" s="65">
        <v>8573.4</v>
      </c>
      <c r="AK81" s="65" t="s">
        <v>32</v>
      </c>
    </row>
    <row r="82" spans="1:37" s="66" customFormat="1" ht="80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3">
        <v>0</v>
      </c>
      <c r="S82" s="23">
        <v>4</v>
      </c>
      <c r="T82" s="23">
        <v>2</v>
      </c>
      <c r="U82" s="23">
        <v>2</v>
      </c>
      <c r="V82" s="23">
        <v>4</v>
      </c>
      <c r="W82" s="23">
        <v>0</v>
      </c>
      <c r="X82" s="23">
        <v>0</v>
      </c>
      <c r="Y82" s="23">
        <v>1</v>
      </c>
      <c r="Z82" s="23">
        <v>0</v>
      </c>
      <c r="AA82" s="23">
        <v>1</v>
      </c>
      <c r="AB82" s="63" t="s">
        <v>104</v>
      </c>
      <c r="AC82" s="74" t="s">
        <v>70</v>
      </c>
      <c r="AD82" s="91">
        <v>4</v>
      </c>
      <c r="AE82" s="110">
        <v>2</v>
      </c>
      <c r="AF82" s="65">
        <v>4</v>
      </c>
      <c r="AG82" s="65">
        <v>10</v>
      </c>
      <c r="AH82" s="65">
        <v>10</v>
      </c>
      <c r="AI82" s="65">
        <v>10</v>
      </c>
      <c r="AJ82" s="65">
        <v>10</v>
      </c>
      <c r="AK82" s="65">
        <f>AJ82+AI82+AH82+AG82+AF82+AE82</f>
        <v>46</v>
      </c>
    </row>
    <row r="83" spans="1:37" s="11" customFormat="1" ht="10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2</v>
      </c>
      <c r="Z83" s="23">
        <v>0</v>
      </c>
      <c r="AA83" s="23">
        <v>0</v>
      </c>
      <c r="AB83" s="87" t="s">
        <v>101</v>
      </c>
      <c r="AC83" s="56" t="s">
        <v>33</v>
      </c>
      <c r="AD83" s="38">
        <v>1</v>
      </c>
      <c r="AE83" s="42">
        <v>1</v>
      </c>
      <c r="AF83" s="38">
        <v>1</v>
      </c>
      <c r="AG83" s="38">
        <v>1</v>
      </c>
      <c r="AH83" s="38">
        <v>1</v>
      </c>
      <c r="AI83" s="38">
        <v>1</v>
      </c>
      <c r="AJ83" s="38">
        <v>1</v>
      </c>
      <c r="AK83" s="20" t="s">
        <v>32</v>
      </c>
    </row>
    <row r="84" spans="1:37" s="11" customFormat="1" ht="92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2</v>
      </c>
      <c r="Z84" s="23">
        <v>0</v>
      </c>
      <c r="AA84" s="23">
        <v>1</v>
      </c>
      <c r="AB84" s="58" t="s">
        <v>105</v>
      </c>
      <c r="AC84" s="65" t="s">
        <v>102</v>
      </c>
      <c r="AD84" s="61">
        <v>4</v>
      </c>
      <c r="AE84" s="109">
        <v>2</v>
      </c>
      <c r="AF84" s="53">
        <v>4</v>
      </c>
      <c r="AG84" s="53">
        <v>10</v>
      </c>
      <c r="AH84" s="53">
        <v>10</v>
      </c>
      <c r="AI84" s="53">
        <v>10</v>
      </c>
      <c r="AJ84" s="53">
        <v>10</v>
      </c>
      <c r="AK84" s="53">
        <f>AJ84+AI84+AH84+AG84+AF84+AE84</f>
        <v>46</v>
      </c>
    </row>
    <row r="85" spans="1:37" s="11" customFormat="1" ht="31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3">
        <v>0</v>
      </c>
      <c r="S85" s="23">
        <v>4</v>
      </c>
      <c r="T85" s="23">
        <v>2</v>
      </c>
      <c r="U85" s="23">
        <v>2</v>
      </c>
      <c r="V85" s="23">
        <v>5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72" t="s">
        <v>111</v>
      </c>
      <c r="AC85" s="72" t="s">
        <v>16</v>
      </c>
      <c r="AD85" s="75">
        <f>AD87+AD89+AD91+AD93+AD95</f>
        <v>936.6999999999999</v>
      </c>
      <c r="AE85" s="111">
        <f>AE87+AE89+AE91+AE93+AE95</f>
        <v>1099.4</v>
      </c>
      <c r="AF85" s="75">
        <f>AF87+AF89+AF91+AF93+AF95</f>
        <v>303.20000000000005</v>
      </c>
      <c r="AG85" s="75">
        <f>AG87+AG89+AG91+AG93+AG95</f>
        <v>868.5</v>
      </c>
      <c r="AH85" s="75">
        <v>868.5</v>
      </c>
      <c r="AI85" s="75">
        <v>868.5</v>
      </c>
      <c r="AJ85" s="75">
        <v>868.5</v>
      </c>
      <c r="AK85" s="75" t="s">
        <v>32</v>
      </c>
    </row>
    <row r="86" spans="1:37" s="11" customFormat="1" ht="4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23">
        <v>0</v>
      </c>
      <c r="S86" s="23">
        <v>4</v>
      </c>
      <c r="T86" s="23">
        <v>2</v>
      </c>
      <c r="U86" s="23">
        <v>2</v>
      </c>
      <c r="V86" s="23">
        <v>5</v>
      </c>
      <c r="W86" s="23">
        <v>0</v>
      </c>
      <c r="X86" s="23">
        <v>0</v>
      </c>
      <c r="Y86" s="23">
        <v>0</v>
      </c>
      <c r="Z86" s="23">
        <v>0</v>
      </c>
      <c r="AA86" s="23">
        <v>1</v>
      </c>
      <c r="AB86" s="63" t="s">
        <v>108</v>
      </c>
      <c r="AC86" s="65" t="s">
        <v>70</v>
      </c>
      <c r="AD86" s="91">
        <v>16</v>
      </c>
      <c r="AE86" s="110">
        <v>16</v>
      </c>
      <c r="AF86" s="65">
        <v>16</v>
      </c>
      <c r="AG86" s="65">
        <v>16</v>
      </c>
      <c r="AH86" s="65">
        <v>16</v>
      </c>
      <c r="AI86" s="65">
        <v>16</v>
      </c>
      <c r="AJ86" s="65">
        <v>16</v>
      </c>
      <c r="AK86" s="65">
        <v>16</v>
      </c>
    </row>
    <row r="87" spans="1:37" s="11" customFormat="1" ht="44.25" customHeight="1">
      <c r="A87" s="118">
        <v>7</v>
      </c>
      <c r="B87" s="118">
        <v>0</v>
      </c>
      <c r="C87" s="118">
        <v>0</v>
      </c>
      <c r="D87" s="118">
        <v>1</v>
      </c>
      <c r="E87" s="118">
        <v>0</v>
      </c>
      <c r="F87" s="118">
        <v>0</v>
      </c>
      <c r="G87" s="118">
        <v>3</v>
      </c>
      <c r="H87" s="118">
        <v>0</v>
      </c>
      <c r="I87" s="118">
        <v>4</v>
      </c>
      <c r="J87" s="118">
        <v>2</v>
      </c>
      <c r="K87" s="118">
        <v>0</v>
      </c>
      <c r="L87" s="118">
        <v>5</v>
      </c>
      <c r="M87" s="118">
        <v>2</v>
      </c>
      <c r="N87" s="118">
        <v>0</v>
      </c>
      <c r="O87" s="118">
        <v>0</v>
      </c>
      <c r="P87" s="118">
        <v>1</v>
      </c>
      <c r="Q87" s="118" t="s">
        <v>98</v>
      </c>
      <c r="R87" s="58">
        <v>0</v>
      </c>
      <c r="S87" s="58">
        <v>4</v>
      </c>
      <c r="T87" s="58">
        <v>2</v>
      </c>
      <c r="U87" s="58">
        <v>2</v>
      </c>
      <c r="V87" s="58">
        <v>5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63" t="s">
        <v>135</v>
      </c>
      <c r="AC87" s="63" t="s">
        <v>16</v>
      </c>
      <c r="AD87" s="90">
        <v>234.4</v>
      </c>
      <c r="AE87" s="107">
        <v>312.5</v>
      </c>
      <c r="AF87" s="84">
        <v>134.4</v>
      </c>
      <c r="AG87" s="84">
        <v>183</v>
      </c>
      <c r="AH87" s="84">
        <v>183</v>
      </c>
      <c r="AI87" s="84">
        <v>183</v>
      </c>
      <c r="AJ87" s="84">
        <v>183</v>
      </c>
      <c r="AK87" s="84" t="s">
        <v>32</v>
      </c>
    </row>
    <row r="88" spans="1:37" s="11" customFormat="1" ht="57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3">
        <v>0</v>
      </c>
      <c r="S88" s="23">
        <v>4</v>
      </c>
      <c r="T88" s="23">
        <v>2</v>
      </c>
      <c r="U88" s="23">
        <v>2</v>
      </c>
      <c r="V88" s="23">
        <v>5</v>
      </c>
      <c r="W88" s="23">
        <v>0</v>
      </c>
      <c r="X88" s="23">
        <v>0</v>
      </c>
      <c r="Y88" s="23">
        <v>1</v>
      </c>
      <c r="Z88" s="23">
        <v>0</v>
      </c>
      <c r="AA88" s="23">
        <v>1</v>
      </c>
      <c r="AB88" s="68" t="s">
        <v>127</v>
      </c>
      <c r="AC88" s="65" t="s">
        <v>70</v>
      </c>
      <c r="AD88" s="92">
        <v>3</v>
      </c>
      <c r="AE88" s="112">
        <v>4</v>
      </c>
      <c r="AF88" s="79">
        <v>2</v>
      </c>
      <c r="AG88" s="79">
        <v>3</v>
      </c>
      <c r="AH88" s="79">
        <v>3</v>
      </c>
      <c r="AI88" s="79">
        <v>3</v>
      </c>
      <c r="AJ88" s="79">
        <v>3</v>
      </c>
      <c r="AK88" s="79">
        <v>3</v>
      </c>
    </row>
    <row r="89" spans="1:37" s="11" customFormat="1" ht="43.5" customHeight="1">
      <c r="A89" s="118">
        <v>6</v>
      </c>
      <c r="B89" s="118">
        <v>0</v>
      </c>
      <c r="C89" s="118">
        <v>0</v>
      </c>
      <c r="D89" s="118">
        <v>1</v>
      </c>
      <c r="E89" s="118">
        <v>0</v>
      </c>
      <c r="F89" s="118">
        <v>0</v>
      </c>
      <c r="G89" s="118">
        <v>3</v>
      </c>
      <c r="H89" s="118">
        <v>0</v>
      </c>
      <c r="I89" s="118">
        <v>4</v>
      </c>
      <c r="J89" s="118">
        <v>2</v>
      </c>
      <c r="K89" s="118">
        <v>0</v>
      </c>
      <c r="L89" s="118">
        <v>5</v>
      </c>
      <c r="M89" s="118">
        <v>2</v>
      </c>
      <c r="N89" s="118">
        <v>0</v>
      </c>
      <c r="O89" s="118">
        <v>0</v>
      </c>
      <c r="P89" s="118">
        <v>2</v>
      </c>
      <c r="Q89" s="118" t="s">
        <v>98</v>
      </c>
      <c r="R89" s="58">
        <v>0</v>
      </c>
      <c r="S89" s="58">
        <v>4</v>
      </c>
      <c r="T89" s="58">
        <v>2</v>
      </c>
      <c r="U89" s="58">
        <v>2</v>
      </c>
      <c r="V89" s="58">
        <v>5</v>
      </c>
      <c r="W89" s="58">
        <v>0</v>
      </c>
      <c r="X89" s="58">
        <v>0</v>
      </c>
      <c r="Y89" s="58">
        <v>2</v>
      </c>
      <c r="Z89" s="58">
        <v>0</v>
      </c>
      <c r="AA89" s="58">
        <v>0</v>
      </c>
      <c r="AB89" s="63" t="s">
        <v>136</v>
      </c>
      <c r="AC89" s="63" t="s">
        <v>16</v>
      </c>
      <c r="AD89" s="90">
        <v>540.3</v>
      </c>
      <c r="AE89" s="107">
        <v>624.9</v>
      </c>
      <c r="AF89" s="90">
        <v>168.8</v>
      </c>
      <c r="AG89" s="84">
        <v>487.5</v>
      </c>
      <c r="AH89" s="84">
        <v>487.5</v>
      </c>
      <c r="AI89" s="84">
        <v>487.5</v>
      </c>
      <c r="AJ89" s="84">
        <v>487.5</v>
      </c>
      <c r="AK89" s="84" t="s">
        <v>32</v>
      </c>
    </row>
    <row r="90" spans="1:37" s="11" customFormat="1" ht="57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5</v>
      </c>
      <c r="W90" s="23">
        <v>0</v>
      </c>
      <c r="X90" s="23">
        <v>0</v>
      </c>
      <c r="Y90" s="23">
        <v>2</v>
      </c>
      <c r="Z90" s="23">
        <v>0</v>
      </c>
      <c r="AA90" s="23">
        <v>1</v>
      </c>
      <c r="AB90" s="69" t="s">
        <v>126</v>
      </c>
      <c r="AC90" s="65" t="s">
        <v>70</v>
      </c>
      <c r="AD90" s="92">
        <v>9</v>
      </c>
      <c r="AE90" s="112">
        <v>8</v>
      </c>
      <c r="AF90" s="92">
        <v>4</v>
      </c>
      <c r="AG90" s="79">
        <v>9</v>
      </c>
      <c r="AH90" s="79">
        <v>9</v>
      </c>
      <c r="AI90" s="79">
        <v>9</v>
      </c>
      <c r="AJ90" s="79">
        <v>9</v>
      </c>
      <c r="AK90" s="79">
        <v>9</v>
      </c>
    </row>
    <row r="91" spans="1:37" s="11" customFormat="1" ht="54" customHeight="1">
      <c r="A91" s="118">
        <v>6</v>
      </c>
      <c r="B91" s="118">
        <v>0</v>
      </c>
      <c r="C91" s="118">
        <v>0</v>
      </c>
      <c r="D91" s="118">
        <v>1</v>
      </c>
      <c r="E91" s="118">
        <v>0</v>
      </c>
      <c r="F91" s="118">
        <v>0</v>
      </c>
      <c r="G91" s="118">
        <v>3</v>
      </c>
      <c r="H91" s="118">
        <v>0</v>
      </c>
      <c r="I91" s="118">
        <v>4</v>
      </c>
      <c r="J91" s="118">
        <v>2</v>
      </c>
      <c r="K91" s="118">
        <v>0</v>
      </c>
      <c r="L91" s="118">
        <v>5</v>
      </c>
      <c r="M91" s="118">
        <v>2</v>
      </c>
      <c r="N91" s="118">
        <v>0</v>
      </c>
      <c r="O91" s="118">
        <v>0</v>
      </c>
      <c r="P91" s="118">
        <v>3</v>
      </c>
      <c r="Q91" s="118" t="s">
        <v>98</v>
      </c>
      <c r="R91" s="58">
        <v>0</v>
      </c>
      <c r="S91" s="58">
        <v>4</v>
      </c>
      <c r="T91" s="58">
        <v>2</v>
      </c>
      <c r="U91" s="58">
        <v>2</v>
      </c>
      <c r="V91" s="58">
        <v>5</v>
      </c>
      <c r="W91" s="58">
        <v>0</v>
      </c>
      <c r="X91" s="58">
        <v>0</v>
      </c>
      <c r="Y91" s="58">
        <v>3</v>
      </c>
      <c r="Z91" s="58">
        <v>0</v>
      </c>
      <c r="AA91" s="58">
        <v>0</v>
      </c>
      <c r="AB91" s="57" t="s">
        <v>137</v>
      </c>
      <c r="AC91" s="63" t="s">
        <v>16</v>
      </c>
      <c r="AD91" s="90">
        <v>90</v>
      </c>
      <c r="AE91" s="107">
        <v>90</v>
      </c>
      <c r="AF91" s="90">
        <v>0</v>
      </c>
      <c r="AG91" s="84">
        <v>90</v>
      </c>
      <c r="AH91" s="84">
        <v>90</v>
      </c>
      <c r="AI91" s="84">
        <v>90</v>
      </c>
      <c r="AJ91" s="84">
        <v>90</v>
      </c>
      <c r="AK91" s="84" t="s">
        <v>32</v>
      </c>
    </row>
    <row r="92" spans="1:37" s="11" customFormat="1" ht="43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3</v>
      </c>
      <c r="Z92" s="23">
        <v>0</v>
      </c>
      <c r="AA92" s="23">
        <v>1</v>
      </c>
      <c r="AB92" s="63" t="s">
        <v>94</v>
      </c>
      <c r="AC92" s="65" t="s">
        <v>70</v>
      </c>
      <c r="AD92" s="92">
        <v>1</v>
      </c>
      <c r="AE92" s="112">
        <v>1</v>
      </c>
      <c r="AF92" s="92">
        <v>0</v>
      </c>
      <c r="AG92" s="79">
        <v>1</v>
      </c>
      <c r="AH92" s="79">
        <v>1</v>
      </c>
      <c r="AI92" s="79">
        <v>1</v>
      </c>
      <c r="AJ92" s="79">
        <v>1</v>
      </c>
      <c r="AK92" s="79">
        <v>1</v>
      </c>
    </row>
    <row r="93" spans="1:37" s="11" customFormat="1" ht="37.5" customHeight="1">
      <c r="A93" s="118">
        <v>7</v>
      </c>
      <c r="B93" s="118">
        <v>0</v>
      </c>
      <c r="C93" s="118">
        <v>0</v>
      </c>
      <c r="D93" s="118">
        <v>1</v>
      </c>
      <c r="E93" s="118">
        <v>0</v>
      </c>
      <c r="F93" s="118">
        <v>0</v>
      </c>
      <c r="G93" s="118">
        <v>3</v>
      </c>
      <c r="H93" s="118">
        <v>0</v>
      </c>
      <c r="I93" s="118">
        <v>4</v>
      </c>
      <c r="J93" s="118">
        <v>2</v>
      </c>
      <c r="K93" s="118">
        <v>0</v>
      </c>
      <c r="L93" s="118">
        <v>5</v>
      </c>
      <c r="M93" s="118">
        <v>2</v>
      </c>
      <c r="N93" s="118">
        <v>0</v>
      </c>
      <c r="O93" s="118">
        <v>0</v>
      </c>
      <c r="P93" s="118">
        <v>4</v>
      </c>
      <c r="Q93" s="118" t="s">
        <v>98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4</v>
      </c>
      <c r="Z93" s="58">
        <v>0</v>
      </c>
      <c r="AA93" s="58">
        <v>0</v>
      </c>
      <c r="AB93" s="63" t="s">
        <v>138</v>
      </c>
      <c r="AC93" s="63" t="s">
        <v>16</v>
      </c>
      <c r="AD93" s="90">
        <v>0</v>
      </c>
      <c r="AE93" s="107">
        <v>0</v>
      </c>
      <c r="AF93" s="90">
        <v>0</v>
      </c>
      <c r="AG93" s="84">
        <v>36</v>
      </c>
      <c r="AH93" s="84">
        <v>36</v>
      </c>
      <c r="AI93" s="84">
        <v>36</v>
      </c>
      <c r="AJ93" s="84">
        <v>36</v>
      </c>
      <c r="AK93" s="84" t="s">
        <v>32</v>
      </c>
    </row>
    <row r="94" spans="1:37" s="11" customFormat="1" ht="34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4</v>
      </c>
      <c r="Z94" s="23">
        <v>0</v>
      </c>
      <c r="AA94" s="23">
        <v>1</v>
      </c>
      <c r="AB94" s="70" t="s">
        <v>110</v>
      </c>
      <c r="AC94" s="65" t="s">
        <v>70</v>
      </c>
      <c r="AD94" s="92">
        <v>0</v>
      </c>
      <c r="AE94" s="112">
        <v>0</v>
      </c>
      <c r="AF94" s="92">
        <v>0</v>
      </c>
      <c r="AG94" s="79">
        <v>1</v>
      </c>
      <c r="AH94" s="79">
        <v>1</v>
      </c>
      <c r="AI94" s="79">
        <v>1</v>
      </c>
      <c r="AJ94" s="79">
        <v>1</v>
      </c>
      <c r="AK94" s="79">
        <v>1</v>
      </c>
    </row>
    <row r="95" spans="1:37" s="11" customFormat="1" ht="29.25" customHeight="1">
      <c r="A95" s="118">
        <v>6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3</v>
      </c>
      <c r="H95" s="118">
        <v>0</v>
      </c>
      <c r="I95" s="118">
        <v>4</v>
      </c>
      <c r="J95" s="118">
        <v>2</v>
      </c>
      <c r="K95" s="118">
        <v>0</v>
      </c>
      <c r="L95" s="118">
        <v>5</v>
      </c>
      <c r="M95" s="118">
        <v>2</v>
      </c>
      <c r="N95" s="118">
        <v>0</v>
      </c>
      <c r="O95" s="118">
        <v>0</v>
      </c>
      <c r="P95" s="118">
        <v>5</v>
      </c>
      <c r="Q95" s="118" t="s">
        <v>98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5</v>
      </c>
      <c r="Z95" s="58">
        <v>0</v>
      </c>
      <c r="AA95" s="58">
        <v>0</v>
      </c>
      <c r="AB95" s="70" t="s">
        <v>139</v>
      </c>
      <c r="AC95" s="63" t="s">
        <v>16</v>
      </c>
      <c r="AD95" s="90">
        <v>72</v>
      </c>
      <c r="AE95" s="107">
        <v>72</v>
      </c>
      <c r="AF95" s="90">
        <v>0</v>
      </c>
      <c r="AG95" s="84">
        <v>72</v>
      </c>
      <c r="AH95" s="84">
        <v>72</v>
      </c>
      <c r="AI95" s="84">
        <v>72</v>
      </c>
      <c r="AJ95" s="84">
        <v>72</v>
      </c>
      <c r="AK95" s="84" t="s">
        <v>32</v>
      </c>
    </row>
    <row r="96" spans="1:37" s="11" customFormat="1" ht="32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5</v>
      </c>
      <c r="Z96" s="23">
        <v>0</v>
      </c>
      <c r="AA96" s="23">
        <v>1</v>
      </c>
      <c r="AB96" s="69" t="s">
        <v>109</v>
      </c>
      <c r="AC96" s="65" t="s">
        <v>70</v>
      </c>
      <c r="AD96" s="92">
        <v>2</v>
      </c>
      <c r="AE96" s="112">
        <v>2</v>
      </c>
      <c r="AF96" s="92">
        <v>0</v>
      </c>
      <c r="AG96" s="79">
        <v>2</v>
      </c>
      <c r="AH96" s="79">
        <v>2</v>
      </c>
      <c r="AI96" s="79">
        <v>2</v>
      </c>
      <c r="AJ96" s="79">
        <v>2</v>
      </c>
      <c r="AK96" s="79">
        <v>2</v>
      </c>
    </row>
    <row r="97" spans="1:37" s="11" customFormat="1" ht="68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3">
        <v>0</v>
      </c>
      <c r="S97" s="23">
        <v>4</v>
      </c>
      <c r="T97" s="23">
        <v>2</v>
      </c>
      <c r="U97" s="23">
        <v>2</v>
      </c>
      <c r="V97" s="23">
        <v>5</v>
      </c>
      <c r="W97" s="23">
        <v>0</v>
      </c>
      <c r="X97" s="23">
        <v>0</v>
      </c>
      <c r="Y97" s="23">
        <v>6</v>
      </c>
      <c r="Z97" s="23">
        <v>0</v>
      </c>
      <c r="AA97" s="23">
        <v>0</v>
      </c>
      <c r="AB97" s="63" t="s">
        <v>96</v>
      </c>
      <c r="AC97" s="80" t="s">
        <v>72</v>
      </c>
      <c r="AD97" s="92">
        <v>1</v>
      </c>
      <c r="AE97" s="112">
        <v>1</v>
      </c>
      <c r="AF97" s="79">
        <v>1</v>
      </c>
      <c r="AG97" s="79">
        <v>1</v>
      </c>
      <c r="AH97" s="79">
        <v>1</v>
      </c>
      <c r="AI97" s="79">
        <v>1</v>
      </c>
      <c r="AJ97" s="79">
        <v>1</v>
      </c>
      <c r="AK97" s="79" t="s">
        <v>32</v>
      </c>
    </row>
    <row r="98" spans="1:37" s="11" customFormat="1" ht="57" customHeight="1">
      <c r="A98" s="76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6</v>
      </c>
      <c r="Z98" s="23">
        <v>0</v>
      </c>
      <c r="AA98" s="23">
        <v>1</v>
      </c>
      <c r="AB98" s="63" t="s">
        <v>95</v>
      </c>
      <c r="AC98" s="65" t="s">
        <v>73</v>
      </c>
      <c r="AD98" s="92">
        <v>1</v>
      </c>
      <c r="AE98" s="112">
        <v>1</v>
      </c>
      <c r="AF98" s="79">
        <v>1</v>
      </c>
      <c r="AG98" s="79">
        <v>1</v>
      </c>
      <c r="AH98" s="79">
        <v>1</v>
      </c>
      <c r="AI98" s="79">
        <v>1</v>
      </c>
      <c r="AJ98" s="79">
        <v>1</v>
      </c>
      <c r="AK98" s="79">
        <v>1</v>
      </c>
    </row>
    <row r="99" spans="1:37" s="11" customFormat="1" ht="82.5" customHeight="1">
      <c r="A99" s="76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3">
        <v>0</v>
      </c>
      <c r="S99" s="23">
        <v>4</v>
      </c>
      <c r="T99" s="23">
        <v>2</v>
      </c>
      <c r="U99" s="23">
        <v>2</v>
      </c>
      <c r="V99" s="23">
        <v>5</v>
      </c>
      <c r="W99" s="23">
        <v>0</v>
      </c>
      <c r="X99" s="23">
        <v>0</v>
      </c>
      <c r="Y99" s="23">
        <v>7</v>
      </c>
      <c r="Z99" s="23">
        <v>0</v>
      </c>
      <c r="AA99" s="23">
        <v>0</v>
      </c>
      <c r="AB99" s="63" t="s">
        <v>113</v>
      </c>
      <c r="AC99" s="80" t="s">
        <v>72</v>
      </c>
      <c r="AD99" s="92">
        <v>1</v>
      </c>
      <c r="AE99" s="112">
        <v>1</v>
      </c>
      <c r="AF99" s="79">
        <v>1</v>
      </c>
      <c r="AG99" s="79">
        <v>1</v>
      </c>
      <c r="AH99" s="79">
        <v>1</v>
      </c>
      <c r="AI99" s="79">
        <v>1</v>
      </c>
      <c r="AJ99" s="79">
        <v>1</v>
      </c>
      <c r="AK99" s="79" t="s">
        <v>32</v>
      </c>
    </row>
    <row r="100" spans="1:37" s="11" customFormat="1" ht="36.75" customHeight="1">
      <c r="A100" s="76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7</v>
      </c>
      <c r="Z100" s="23">
        <v>0</v>
      </c>
      <c r="AA100" s="23">
        <v>1</v>
      </c>
      <c r="AB100" s="49" t="s">
        <v>114</v>
      </c>
      <c r="AC100" s="80" t="s">
        <v>116</v>
      </c>
      <c r="AD100" s="92">
        <v>2</v>
      </c>
      <c r="AE100" s="112">
        <v>2</v>
      </c>
      <c r="AF100" s="79">
        <v>2</v>
      </c>
      <c r="AG100" s="79">
        <v>3</v>
      </c>
      <c r="AH100" s="79">
        <v>3</v>
      </c>
      <c r="AI100" s="79">
        <v>3</v>
      </c>
      <c r="AJ100" s="79">
        <v>3</v>
      </c>
      <c r="AK100" s="79">
        <f>AJ100+AI100+AH100+AG100+AF100+AE100</f>
        <v>16</v>
      </c>
    </row>
    <row r="101" spans="1:37" s="11" customFormat="1" ht="57" customHeight="1">
      <c r="A101" s="7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3">
        <v>0</v>
      </c>
      <c r="S101" s="23">
        <v>4</v>
      </c>
      <c r="T101" s="23">
        <v>2</v>
      </c>
      <c r="U101" s="23">
        <v>2</v>
      </c>
      <c r="V101" s="23">
        <v>5</v>
      </c>
      <c r="W101" s="23">
        <v>0</v>
      </c>
      <c r="X101" s="23">
        <v>0</v>
      </c>
      <c r="Y101" s="23">
        <v>7</v>
      </c>
      <c r="Z101" s="23">
        <v>0</v>
      </c>
      <c r="AA101" s="23">
        <v>2</v>
      </c>
      <c r="AB101" s="54" t="s">
        <v>115</v>
      </c>
      <c r="AC101" s="65" t="s">
        <v>116</v>
      </c>
      <c r="AD101" s="92">
        <v>3</v>
      </c>
      <c r="AE101" s="112">
        <v>3</v>
      </c>
      <c r="AF101" s="79">
        <v>3</v>
      </c>
      <c r="AG101" s="79">
        <v>3</v>
      </c>
      <c r="AH101" s="79">
        <v>3</v>
      </c>
      <c r="AI101" s="79">
        <v>3</v>
      </c>
      <c r="AJ101" s="79">
        <v>3</v>
      </c>
      <c r="AK101" s="79">
        <f>AJ101+AI101+AH101+AG101+AF101+AE101</f>
        <v>18</v>
      </c>
    </row>
    <row r="102" spans="28:33" s="77" customFormat="1" ht="33" customHeight="1">
      <c r="AB102" s="78"/>
      <c r="AE102" s="113"/>
      <c r="AG102" s="99"/>
    </row>
    <row r="103" spans="28:33" s="77" customFormat="1" ht="33" customHeight="1">
      <c r="AB103" s="78"/>
      <c r="AE103" s="113"/>
      <c r="AG103" s="99"/>
    </row>
    <row r="104" spans="28:33" s="77" customFormat="1" ht="33" customHeight="1">
      <c r="AB104" s="78"/>
      <c r="AE104" s="113"/>
      <c r="AG104" s="99"/>
    </row>
    <row r="105" ht="33" customHeight="1">
      <c r="AB105" s="3"/>
    </row>
    <row r="106" ht="33" customHeight="1">
      <c r="AB106" s="3"/>
    </row>
    <row r="107" ht="33" customHeight="1">
      <c r="AB107" s="3"/>
    </row>
    <row r="108" ht="33" customHeight="1">
      <c r="AB108" s="3"/>
    </row>
  </sheetData>
  <sheetProtection/>
  <mergeCells count="54">
    <mergeCell ref="H19:Q19"/>
    <mergeCell ref="AM2:AS2"/>
    <mergeCell ref="AM3:AS3"/>
    <mergeCell ref="AM4:AS4"/>
    <mergeCell ref="AM5:AS5"/>
    <mergeCell ref="U19:U20"/>
    <mergeCell ref="R18:AA18"/>
    <mergeCell ref="A18:Q18"/>
    <mergeCell ref="D19:E20"/>
    <mergeCell ref="F19:G20"/>
    <mergeCell ref="A19:C20"/>
    <mergeCell ref="M20:Q20"/>
    <mergeCell ref="K20:L20"/>
    <mergeCell ref="R19:S20"/>
    <mergeCell ref="A15:AH15"/>
    <mergeCell ref="A16:AG16"/>
    <mergeCell ref="T19:T20"/>
    <mergeCell ref="AE18:AJ18"/>
    <mergeCell ref="H20:I20"/>
    <mergeCell ref="AD18:AD20"/>
    <mergeCell ref="AB18:AB20"/>
    <mergeCell ref="AC18:AC20"/>
    <mergeCell ref="Z19:AA20"/>
    <mergeCell ref="W19:Y20"/>
    <mergeCell ref="AN8:AS8"/>
    <mergeCell ref="AH19:AH20"/>
    <mergeCell ref="A9:R9"/>
    <mergeCell ref="A11:R11"/>
    <mergeCell ref="A14:V14"/>
    <mergeCell ref="A13:T13"/>
    <mergeCell ref="AN9:AS9"/>
    <mergeCell ref="AN10:AS10"/>
    <mergeCell ref="A10:R10"/>
    <mergeCell ref="A12:S12"/>
    <mergeCell ref="V19:V20"/>
    <mergeCell ref="AC1:AL1"/>
    <mergeCell ref="A2:AB2"/>
    <mergeCell ref="B3:AB3"/>
    <mergeCell ref="A7:AE7"/>
    <mergeCell ref="H5:N5"/>
    <mergeCell ref="A4:AC4"/>
    <mergeCell ref="AE2:AK2"/>
    <mergeCell ref="AE3:AK3"/>
    <mergeCell ref="AE4:AK4"/>
    <mergeCell ref="AE5:AK5"/>
    <mergeCell ref="AM6:AS6"/>
    <mergeCell ref="AM7:AS7"/>
    <mergeCell ref="AE6:AK6"/>
    <mergeCell ref="AK19:AK20"/>
    <mergeCell ref="AE19:AE20"/>
    <mergeCell ref="AF19:AF20"/>
    <mergeCell ref="AG19:AG20"/>
    <mergeCell ref="AI19:AI20"/>
    <mergeCell ref="AJ19:AJ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2020-11-06T07:29:31Z</cp:lastPrinted>
  <dcterms:created xsi:type="dcterms:W3CDTF">2013-08-05T12:36:42Z</dcterms:created>
  <dcterms:modified xsi:type="dcterms:W3CDTF">2020-11-06T07:29:41Z</dcterms:modified>
  <cp:category/>
  <cp:version/>
  <cp:contentType/>
  <cp:contentStatus/>
</cp:coreProperties>
</file>