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36" windowHeight="9432" tabRatio="486"/>
  </bookViews>
  <sheets>
    <sheet name="01.04" sheetId="1" r:id="rId1"/>
    <sheet name="Лист1" sheetId="5" r:id="rId2"/>
    <sheet name="мониторинг" sheetId="4" r:id="rId3"/>
    <sheet name="Лист2" sheetId="2" r:id="rId4"/>
    <sheet name="Лист3" sheetId="3" r:id="rId5"/>
    <sheet name="Лист4" sheetId="6" r:id="rId6"/>
  </sheets>
  <calcPr calcId="124519"/>
</workbook>
</file>

<file path=xl/calcChain.xml><?xml version="1.0" encoding="utf-8"?>
<calcChain xmlns="http://schemas.openxmlformats.org/spreadsheetml/2006/main">
  <c r="G43" i="1"/>
  <c r="F43"/>
  <c r="I40"/>
  <c r="J40"/>
  <c r="I34"/>
  <c r="J34"/>
  <c r="F40"/>
  <c r="G40"/>
  <c r="I43"/>
  <c r="J43"/>
  <c r="I42"/>
  <c r="J42"/>
  <c r="I41"/>
  <c r="J41"/>
  <c r="F41"/>
  <c r="G41"/>
  <c r="G38"/>
  <c r="C19"/>
  <c r="D19"/>
  <c r="F19"/>
  <c r="G19"/>
  <c r="I19"/>
  <c r="J19"/>
  <c r="G37"/>
  <c r="J20"/>
  <c r="I20"/>
  <c r="J45"/>
  <c r="I45"/>
  <c r="I21"/>
  <c r="J21"/>
  <c r="F46"/>
  <c r="G46"/>
  <c r="F39"/>
  <c r="G39"/>
  <c r="F38"/>
  <c r="F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C20"/>
  <c r="D20"/>
  <c r="I31"/>
  <c r="J31"/>
  <c r="I38"/>
  <c r="J38"/>
  <c r="I44"/>
  <c r="J44"/>
  <c r="I37"/>
  <c r="J37"/>
  <c r="I23"/>
  <c r="J23"/>
  <c r="F45"/>
  <c r="G45"/>
  <c r="F44"/>
  <c r="G44"/>
  <c r="F42"/>
  <c r="G42"/>
  <c r="I32" l="1"/>
  <c r="J32"/>
  <c r="C44"/>
  <c r="D44"/>
  <c r="C40"/>
  <c r="D40"/>
  <c r="I39"/>
  <c r="J39"/>
  <c r="C42"/>
  <c r="D42"/>
  <c r="I9"/>
  <c r="J9"/>
  <c r="D43"/>
  <c r="C43"/>
  <c r="I36" l="1"/>
  <c r="J36"/>
  <c r="I35"/>
  <c r="J35"/>
  <c r="C35"/>
  <c r="D35"/>
  <c r="C39" l="1"/>
  <c r="D39"/>
  <c r="I46"/>
  <c r="J46"/>
  <c r="I29"/>
  <c r="J29"/>
  <c r="C21"/>
  <c r="D21"/>
  <c r="C46" l="1"/>
  <c r="D46"/>
  <c r="D24" l="1"/>
  <c r="C24"/>
  <c r="D45" l="1"/>
  <c r="C45"/>
  <c r="D41"/>
  <c r="C41"/>
  <c r="D38"/>
  <c r="C38"/>
  <c r="D37"/>
  <c r="C37"/>
  <c r="D36"/>
  <c r="C36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3"/>
  <c r="C23"/>
  <c r="D22"/>
  <c r="C22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I33" l="1"/>
  <c r="J33"/>
  <c r="I24"/>
  <c r="I22"/>
  <c r="J24"/>
  <c r="I15"/>
  <c r="J15"/>
  <c r="I12" l="1"/>
  <c r="J12"/>
  <c r="J22" l="1"/>
  <c r="J30"/>
  <c r="I30"/>
  <c r="J26"/>
  <c r="J18" l="1"/>
  <c r="I18"/>
  <c r="J28" l="1"/>
  <c r="I28"/>
  <c r="J27" l="1"/>
  <c r="J25"/>
  <c r="J17"/>
  <c r="J16"/>
  <c r="J14"/>
  <c r="J13"/>
  <c r="J11"/>
  <c r="J10"/>
  <c r="J8"/>
  <c r="J7"/>
  <c r="I8" l="1"/>
  <c r="I10"/>
  <c r="I11"/>
  <c r="I13"/>
  <c r="I14"/>
  <c r="I16"/>
  <c r="I17"/>
  <c r="I25"/>
  <c r="I26"/>
  <c r="I27"/>
  <c r="I7"/>
</calcChain>
</file>

<file path=xl/sharedStrings.xml><?xml version="1.0" encoding="utf-8"?>
<sst xmlns="http://schemas.openxmlformats.org/spreadsheetml/2006/main" count="242" uniqueCount="83">
  <si>
    <t>№№ п/п</t>
  </si>
  <si>
    <t>Товар</t>
  </si>
  <si>
    <t>Магазины федеральных сетей</t>
  </si>
  <si>
    <t>Магазины локальных сетей</t>
  </si>
  <si>
    <t>Рынок</t>
  </si>
  <si>
    <t>Средние цены (руб.)</t>
  </si>
  <si>
    <t>% наличия товара</t>
  </si>
  <si>
    <t>Мин.</t>
  </si>
  <si>
    <t>Макс.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</si>
  <si>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</si>
  <si>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</si>
  <si>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</si>
  <si>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</si>
  <si>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</si>
  <si>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</si>
  <si>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</si>
  <si>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</si>
  <si>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</si>
  <si>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</si>
  <si>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</si>
  <si>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</si>
  <si>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</si>
  <si>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</si>
  <si>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</si>
  <si>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</si>
  <si>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</si>
  <si>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</si>
  <si>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</si>
  <si>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</si>
  <si>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</si>
  <si>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</si>
  <si>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</si>
  <si>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</si>
  <si>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</si>
  <si>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</si>
  <si>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</si>
  <si>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</si>
  <si>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</si>
  <si>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</si>
  <si>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</si>
  <si>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</si>
  <si>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</si>
  <si>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</si>
  <si>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</si>
  <si>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</si>
  <si>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</si>
  <si>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</si>
  <si>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</si>
  <si>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</si>
  <si>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Средние розн. цены (руб)</t>
  </si>
  <si>
    <t xml:space="preserve">Несетевые магазины </t>
  </si>
  <si>
    <t xml:space="preserve">Нестационарные торговые объекты </t>
  </si>
  <si>
    <t>нет</t>
  </si>
  <si>
    <t xml:space="preserve">Хлеб белый из пшеничной муки, 1 кг. </t>
  </si>
  <si>
    <t>Макс. цена</t>
  </si>
  <si>
    <t>Мин. цена</t>
  </si>
  <si>
    <t>Мин. цена
****</t>
  </si>
  <si>
    <t xml:space="preserve">Наличие товара в продаже (в %) </t>
  </si>
  <si>
    <t>***</t>
  </si>
  <si>
    <t>ИП Федоров В.А.</t>
  </si>
  <si>
    <t>ИП Минаева О.А.</t>
  </si>
  <si>
    <t>ИП Принц С.А.</t>
  </si>
  <si>
    <t>Пятерочка</t>
  </si>
  <si>
    <t>Дикси</t>
  </si>
  <si>
    <t xml:space="preserve"> Магнит</t>
  </si>
  <si>
    <t>Рынки</t>
  </si>
  <si>
    <t>Нестационарные торговые объекты</t>
  </si>
  <si>
    <t>Несетевые магазины</t>
  </si>
  <si>
    <t>Приложение 1</t>
  </si>
  <si>
    <t>Рекомендуемая форма</t>
  </si>
  <si>
    <t>Разница</t>
  </si>
  <si>
    <t>ИП Ефимова М.М.</t>
  </si>
  <si>
    <t xml:space="preserve">                      Наличие товара в продаже (в %)</t>
  </si>
  <si>
    <t>Мин. Цена</t>
  </si>
  <si>
    <t>Рыба мороженная, 1 кг</t>
  </si>
  <si>
    <t>Райпо (ООО "Союз")</t>
  </si>
  <si>
    <t>Рыба копченая, 1кг.</t>
  </si>
  <si>
    <t>Рыбные консервы, 1кг</t>
  </si>
  <si>
    <t>Колбасы варено-копченые, 1кг.</t>
  </si>
  <si>
    <t xml:space="preserve">Хлеб черный ржаной, ржано-пшеничный, 1 шт. </t>
  </si>
  <si>
    <t>ПРИМЕЧАНИЕ: Магазин "Разница" - закрыт</t>
  </si>
  <si>
    <t>Ежемесячный отчет об уровне цен на фиксированный набор товаров в Западнодвинском районе по состоянию на 01.04.2021г.</t>
  </si>
  <si>
    <t>Результаты мониторинга цен на фиксированный набор товаров в Западнодвинском районе по состоянию на 01.04.2021г.  (отправляется в ОИВ субъекта РФ)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</si>
</sst>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color theme="3" tint="0.39997558519241921"/>
      <name val="Cambria"/>
      <family val="1"/>
      <charset val="204"/>
    </font>
    <font>
      <sz val="10"/>
      <color rgb="FF000000"/>
      <name val="Cambria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name val="Calibri"/>
      <family val="2"/>
      <charset val="204"/>
      <scheme val="minor"/>
    </font>
    <font>
      <sz val="9"/>
      <name val="Cambria"/>
      <family val="1"/>
      <charset val="204"/>
    </font>
    <font>
      <b/>
      <sz val="12"/>
      <name val="Cambria"/>
      <family val="1"/>
      <charset val="204"/>
      <scheme val="major"/>
    </font>
    <font>
      <sz val="11"/>
      <color rgb="FFFF0000"/>
      <name val="Cambria"/>
      <family val="1"/>
      <charset val="204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/>
    <xf numFmtId="2" fontId="15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wrapText="1"/>
    </xf>
    <xf numFmtId="0" fontId="8" fillId="0" borderId="1" xfId="1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3" fillId="2" borderId="0" xfId="0" applyNumberFormat="1" applyFont="1" applyFill="1" applyBorder="1" applyAlignment="1">
      <alignment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2" fontId="15" fillId="0" borderId="8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2" fontId="15" fillId="4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A27" zoomScale="75" zoomScaleNormal="75" workbookViewId="0">
      <selection activeCell="I43" sqref="I43"/>
    </sheetView>
  </sheetViews>
  <sheetFormatPr defaultRowHeight="14.4"/>
  <cols>
    <col min="1" max="1" width="5.6640625" customWidth="1"/>
    <col min="2" max="2" width="47.44140625" customWidth="1"/>
    <col min="3" max="3" width="9.44140625" bestFit="1" customWidth="1"/>
    <col min="7" max="7" width="8.88671875" customWidth="1"/>
    <col min="9" max="9" width="9.44140625" bestFit="1" customWidth="1"/>
    <col min="15" max="15" width="8.5546875" customWidth="1"/>
    <col min="16" max="16" width="8" hidden="1" customWidth="1"/>
    <col min="17" max="17" width="5" hidden="1" customWidth="1"/>
  </cols>
  <sheetData>
    <row r="2" spans="1:17" ht="15">
      <c r="A2" s="63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4" spans="1:17" ht="38.25" customHeight="1">
      <c r="A4" s="64" t="s">
        <v>0</v>
      </c>
      <c r="B4" s="64" t="s">
        <v>1</v>
      </c>
      <c r="C4" s="59" t="s">
        <v>2</v>
      </c>
      <c r="D4" s="59"/>
      <c r="E4" s="59"/>
      <c r="F4" s="59" t="s">
        <v>3</v>
      </c>
      <c r="G4" s="59"/>
      <c r="H4" s="59"/>
      <c r="I4" s="60" t="s">
        <v>50</v>
      </c>
      <c r="J4" s="60"/>
      <c r="K4" s="60"/>
      <c r="L4" s="61" t="s">
        <v>51</v>
      </c>
      <c r="M4" s="61"/>
      <c r="N4" s="61"/>
      <c r="O4" s="64" t="s">
        <v>4</v>
      </c>
      <c r="P4" s="64"/>
      <c r="Q4" s="64"/>
    </row>
    <row r="5" spans="1:17" ht="28.5" customHeight="1">
      <c r="A5" s="64"/>
      <c r="B5" s="64"/>
      <c r="C5" s="60" t="s">
        <v>49</v>
      </c>
      <c r="D5" s="60"/>
      <c r="E5" s="65" t="s">
        <v>6</v>
      </c>
      <c r="F5" s="60" t="s">
        <v>49</v>
      </c>
      <c r="G5" s="60"/>
      <c r="H5" s="65" t="s">
        <v>6</v>
      </c>
      <c r="I5" s="60" t="s">
        <v>49</v>
      </c>
      <c r="J5" s="60"/>
      <c r="K5" s="65" t="s">
        <v>6</v>
      </c>
      <c r="L5" s="61" t="s">
        <v>49</v>
      </c>
      <c r="M5" s="61"/>
      <c r="N5" s="62" t="s">
        <v>6</v>
      </c>
      <c r="O5" s="64" t="s">
        <v>5</v>
      </c>
      <c r="P5" s="64"/>
      <c r="Q5" s="62" t="s">
        <v>6</v>
      </c>
    </row>
    <row r="6" spans="1:17">
      <c r="A6" s="64"/>
      <c r="B6" s="64"/>
      <c r="C6" s="17" t="s">
        <v>7</v>
      </c>
      <c r="D6" s="17" t="s">
        <v>8</v>
      </c>
      <c r="E6" s="65"/>
      <c r="F6" s="17" t="s">
        <v>7</v>
      </c>
      <c r="G6" s="17" t="s">
        <v>8</v>
      </c>
      <c r="H6" s="65"/>
      <c r="I6" s="17" t="s">
        <v>7</v>
      </c>
      <c r="J6" s="17" t="s">
        <v>8</v>
      </c>
      <c r="K6" s="65"/>
      <c r="L6" s="2" t="s">
        <v>7</v>
      </c>
      <c r="M6" s="2" t="s">
        <v>8</v>
      </c>
      <c r="N6" s="62"/>
      <c r="O6" s="1" t="s">
        <v>7</v>
      </c>
      <c r="P6" s="1" t="s">
        <v>8</v>
      </c>
      <c r="Q6" s="62"/>
    </row>
    <row r="7" spans="1:17" ht="17.25" customHeight="1">
      <c r="A7" s="3">
        <v>1</v>
      </c>
      <c r="B7" s="4" t="s">
        <v>9</v>
      </c>
      <c r="C7" s="19">
        <f>(мониторинг!C6+мониторинг!E6+мониторинг!G6)/3</f>
        <v>27.166666666666668</v>
      </c>
      <c r="D7" s="14">
        <f>(мониторинг!D6+мониторинг!F6+мониторинг!H6)/3</f>
        <v>56.816666666666663</v>
      </c>
      <c r="E7" s="15">
        <v>100</v>
      </c>
      <c r="F7" s="19">
        <f>(мониторинг!J6+мониторинг!L6)/1</f>
        <v>42</v>
      </c>
      <c r="G7" s="14">
        <f>(мониторинг!K6+мониторинг!M6)/1</f>
        <v>65</v>
      </c>
      <c r="H7" s="15">
        <v>100</v>
      </c>
      <c r="I7" s="14">
        <f>(мониторинг!Q6+мониторинг!S6+мониторинг!U6)/3</f>
        <v>36.666666666666664</v>
      </c>
      <c r="J7" s="14">
        <f>(мониторинг!R6+мониторинг!T6+мониторинг!V6)/3</f>
        <v>54.5</v>
      </c>
      <c r="K7" s="15">
        <v>100</v>
      </c>
      <c r="L7" s="3"/>
      <c r="M7" s="3"/>
      <c r="N7" s="3"/>
      <c r="O7" s="1"/>
      <c r="P7" s="1"/>
      <c r="Q7" s="1"/>
    </row>
    <row r="8" spans="1:17" ht="15.75" customHeight="1">
      <c r="A8" s="3">
        <v>2</v>
      </c>
      <c r="B8" s="4" t="s">
        <v>10</v>
      </c>
      <c r="C8" s="19">
        <f>(мониторинг!C7+мониторинг!E7+мониторинг!G7)/3</f>
        <v>71.703333333333333</v>
      </c>
      <c r="D8" s="19">
        <f>(мониторинг!D7+мониторинг!F7+мониторинг!H7)/3</f>
        <v>134.77000000000001</v>
      </c>
      <c r="E8" s="15">
        <v>100</v>
      </c>
      <c r="F8" s="19">
        <f>(мониторинг!J7+мониторинг!L7)/1</f>
        <v>77</v>
      </c>
      <c r="G8" s="14">
        <f>(мониторинг!K7+мониторинг!M7)/1</f>
        <v>105</v>
      </c>
      <c r="H8" s="15">
        <v>100</v>
      </c>
      <c r="I8" s="19">
        <f>(мониторинг!Q7+мониторинг!S7+мониторинг!U7)/3</f>
        <v>57.333333333333336</v>
      </c>
      <c r="J8" s="19">
        <f>(мониторинг!R7+мониторинг!T7+мониторинг!V7)/3</f>
        <v>88.240000000000009</v>
      </c>
      <c r="K8" s="15">
        <v>100</v>
      </c>
      <c r="L8" s="3"/>
      <c r="M8" s="3"/>
      <c r="N8" s="3"/>
      <c r="O8" s="1"/>
      <c r="P8" s="1"/>
      <c r="Q8" s="1"/>
    </row>
    <row r="9" spans="1:17" ht="17.25" customHeight="1">
      <c r="A9" s="3">
        <v>3</v>
      </c>
      <c r="B9" s="4" t="s">
        <v>11</v>
      </c>
      <c r="C9" s="19">
        <f>(мониторинг!C8+мониторинг!E8+мониторинг!G8)/3</f>
        <v>76.656666666666652</v>
      </c>
      <c r="D9" s="19">
        <f>(мониторинг!D8+мониторинг!F8+мониторинг!H8)/3</f>
        <v>136.28666666666666</v>
      </c>
      <c r="E9" s="15">
        <v>100</v>
      </c>
      <c r="F9" s="19">
        <f>(мониторинг!J8+мониторинг!L8)/1</f>
        <v>70</v>
      </c>
      <c r="G9" s="14">
        <f>(мониторинг!K8+мониторинг!M8)/1</f>
        <v>130</v>
      </c>
      <c r="H9" s="15">
        <v>100</v>
      </c>
      <c r="I9" s="19">
        <f>(мониторинг!Q8+мониторинг!S8+мониторинг!U8)/3</f>
        <v>51.776666666666664</v>
      </c>
      <c r="J9" s="19">
        <f>(мониторинг!R8+мониторинг!T8+мониторинг!V8)/3</f>
        <v>91.48</v>
      </c>
      <c r="K9" s="15">
        <v>100</v>
      </c>
      <c r="L9" s="3"/>
      <c r="M9" s="3"/>
      <c r="N9" s="3"/>
      <c r="O9" s="1"/>
      <c r="P9" s="1"/>
      <c r="Q9" s="1"/>
    </row>
    <row r="10" spans="1:17" ht="15.75" customHeight="1">
      <c r="A10" s="3">
        <v>4</v>
      </c>
      <c r="B10" s="4" t="s">
        <v>12</v>
      </c>
      <c r="C10" s="19">
        <f>(мониторинг!C9+мониторинг!E9+мониторинг!G9)/3</f>
        <v>33.306666666666665</v>
      </c>
      <c r="D10" s="19">
        <f>(мониторинг!D9+мониторинг!F9+мониторинг!H9)/3</f>
        <v>134.1</v>
      </c>
      <c r="E10" s="15">
        <v>100</v>
      </c>
      <c r="F10" s="14">
        <f>(мониторинг!J9+мониторинг!L9)/1</f>
        <v>46</v>
      </c>
      <c r="G10" s="19">
        <f>(мониторинг!K9+мониторинг!M9)/1</f>
        <v>55</v>
      </c>
      <c r="H10" s="15">
        <v>100</v>
      </c>
      <c r="I10" s="14">
        <f>(мониторинг!Q9+мониторинг!S9+мониторинг!U9)/3</f>
        <v>52.963333333333331</v>
      </c>
      <c r="J10" s="19">
        <f>(мониторинг!R9+мониторинг!T9+мониторинг!V9)/3</f>
        <v>151.10666666666665</v>
      </c>
      <c r="K10" s="15">
        <v>100</v>
      </c>
      <c r="L10" s="3"/>
      <c r="M10" s="3"/>
      <c r="N10" s="3"/>
      <c r="O10" s="1"/>
      <c r="P10" s="1"/>
      <c r="Q10" s="1"/>
    </row>
    <row r="11" spans="1:17" ht="15.75" customHeight="1">
      <c r="A11" s="3">
        <v>5</v>
      </c>
      <c r="B11" s="4" t="s">
        <v>13</v>
      </c>
      <c r="C11" s="19">
        <f>(мониторинг!C10+мониторинг!E10+мониторинг!G10)/3</f>
        <v>96.653333333333322</v>
      </c>
      <c r="D11" s="19">
        <f>(мониторинг!D10+мониторинг!F10+мониторинг!H10)/3</f>
        <v>118.44666666666667</v>
      </c>
      <c r="E11" s="15">
        <v>100</v>
      </c>
      <c r="F11" s="19">
        <f>(мониторинг!J10+мониторинг!L10)/1</f>
        <v>130</v>
      </c>
      <c r="G11" s="14">
        <f>(мониторинг!K10+мониторинг!M10)/1</f>
        <v>150</v>
      </c>
      <c r="H11" s="15">
        <v>100</v>
      </c>
      <c r="I11" s="19">
        <f>(мониторинг!Q10+мониторинг!S10+мониторинг!U10)/3</f>
        <v>107.77666666666666</v>
      </c>
      <c r="J11" s="14">
        <f>(мониторинг!R10+мониторинг!T10+мониторинг!V10)/3</f>
        <v>132.5</v>
      </c>
      <c r="K11" s="15">
        <v>100</v>
      </c>
      <c r="L11" s="3"/>
      <c r="M11" s="3"/>
      <c r="N11" s="3"/>
      <c r="O11" s="1"/>
      <c r="P11" s="1"/>
      <c r="Q11" s="1"/>
    </row>
    <row r="12" spans="1:17" ht="15.6">
      <c r="A12" s="3">
        <v>6</v>
      </c>
      <c r="B12" s="4" t="s">
        <v>14</v>
      </c>
      <c r="C12" s="19">
        <f>(мониторинг!C11+мониторинг!E11+мониторинг!G11)/3</f>
        <v>45.99</v>
      </c>
      <c r="D12" s="19">
        <f>(мониторинг!D11+мониторинг!F11+мониторинг!H11)/3</f>
        <v>57.326666666666675</v>
      </c>
      <c r="E12" s="15">
        <v>100</v>
      </c>
      <c r="F12" s="19">
        <f>(мониторинг!J11+мониторинг!L11)/1</f>
        <v>50</v>
      </c>
      <c r="G12" s="19">
        <f>(мониторинг!K11+мониторинг!M11)/1</f>
        <v>55</v>
      </c>
      <c r="H12" s="15">
        <v>100</v>
      </c>
      <c r="I12" s="19">
        <f>(мониторинг!Q11+мониторинг!S11+мониторинг!U11)/3</f>
        <v>51</v>
      </c>
      <c r="J12" s="19">
        <f>(мониторинг!R11+мониторинг!T11+мониторинг!V11)/3</f>
        <v>51</v>
      </c>
      <c r="K12" s="15">
        <v>100</v>
      </c>
      <c r="L12" s="3"/>
      <c r="M12" s="3"/>
      <c r="N12" s="3"/>
      <c r="O12" s="1"/>
      <c r="P12" s="1"/>
      <c r="Q12" s="1"/>
    </row>
    <row r="13" spans="1:17" ht="15.6">
      <c r="A13" s="3">
        <v>7</v>
      </c>
      <c r="B13" s="4" t="s">
        <v>15</v>
      </c>
      <c r="C13" s="14">
        <f>(мониторинг!C12+мониторинг!E12+мониторинг!G12)/3</f>
        <v>11.656666666666666</v>
      </c>
      <c r="D13" s="14">
        <f>(мониторинг!D12+мониторинг!F12+мониторинг!H12)/3</f>
        <v>31.959999999999997</v>
      </c>
      <c r="E13" s="15">
        <v>100</v>
      </c>
      <c r="F13" s="19">
        <f>(мониторинг!J12+мониторинг!L12)/1</f>
        <v>20</v>
      </c>
      <c r="G13" s="19">
        <f>(мониторинг!K12+мониторинг!M12)/1</f>
        <v>25</v>
      </c>
      <c r="H13" s="15">
        <v>100</v>
      </c>
      <c r="I13" s="19">
        <f>(мониторинг!Q12+мониторинг!S12+мониторинг!U12)/3</f>
        <v>15.333333333333334</v>
      </c>
      <c r="J13" s="19">
        <f>(мониторинг!R12+мониторинг!T12+мониторинг!V12)/3</f>
        <v>20.666666666666668</v>
      </c>
      <c r="K13" s="15">
        <v>100</v>
      </c>
      <c r="L13" s="3"/>
      <c r="M13" s="3"/>
      <c r="N13" s="3"/>
      <c r="O13" s="1"/>
      <c r="P13" s="1"/>
      <c r="Q13" s="1"/>
    </row>
    <row r="14" spans="1:17" ht="15.6">
      <c r="A14" s="3">
        <v>8</v>
      </c>
      <c r="B14" s="4" t="s">
        <v>16</v>
      </c>
      <c r="C14" s="19">
        <f>(мониторинг!C13+мониторинг!E13+мониторинг!G13)/3</f>
        <v>399.66666666666669</v>
      </c>
      <c r="D14" s="19">
        <f>(мониторинг!D13+мониторинг!F13+мониторинг!H13)/3</f>
        <v>1101.8333333333333</v>
      </c>
      <c r="E14" s="15">
        <v>100</v>
      </c>
      <c r="F14" s="19">
        <f>(мониторинг!J13+мониторинг!L13)/1</f>
        <v>550</v>
      </c>
      <c r="G14" s="19">
        <f>(мониторинг!K13+мониторинг!M13)/1</f>
        <v>1100</v>
      </c>
      <c r="H14" s="15">
        <v>100</v>
      </c>
      <c r="I14" s="14">
        <f>(мониторинг!Q13+мониторинг!S13+мониторинг!U13)/3</f>
        <v>356.66666666666669</v>
      </c>
      <c r="J14" s="14">
        <f>(мониторинг!R13+мониторинг!T13+мониторинг!V13)/3</f>
        <v>1126.6666666666667</v>
      </c>
      <c r="K14" s="15">
        <v>100</v>
      </c>
      <c r="L14" s="3"/>
      <c r="M14" s="3"/>
      <c r="N14" s="3"/>
      <c r="O14" s="1"/>
      <c r="P14" s="1"/>
      <c r="Q14" s="1"/>
    </row>
    <row r="15" spans="1:17" ht="18.75" customHeight="1">
      <c r="A15" s="3">
        <v>9</v>
      </c>
      <c r="B15" s="4" t="s">
        <v>17</v>
      </c>
      <c r="C15" s="19">
        <f>(мониторинг!C14+мониторинг!E14+мониторинг!G14)/3</f>
        <v>50.626666666666665</v>
      </c>
      <c r="D15" s="14">
        <f>(мониторинг!D14+мониторинг!F14+мониторинг!H14)/3</f>
        <v>125.32333333333334</v>
      </c>
      <c r="E15" s="15">
        <v>100</v>
      </c>
      <c r="F15" s="14">
        <f>(мониторинг!J14+мониторинг!L14)/1</f>
        <v>55</v>
      </c>
      <c r="G15" s="14">
        <f>(мониторинг!K14+мониторинг!M14)/1</f>
        <v>55</v>
      </c>
      <c r="H15" s="15">
        <v>100</v>
      </c>
      <c r="I15" s="19">
        <f>(мониторинг!Q14+мониторинг!S14+мониторинг!U14)/3</f>
        <v>52.666666666666664</v>
      </c>
      <c r="J15" s="19">
        <f>(мониторинг!R14+мониторинг!T14+мониторинг!V14)/3</f>
        <v>56</v>
      </c>
      <c r="K15" s="15">
        <v>100</v>
      </c>
      <c r="L15" s="15"/>
      <c r="M15" s="15"/>
      <c r="N15" s="3"/>
      <c r="O15" s="1"/>
      <c r="P15" s="1"/>
      <c r="Q15" s="1"/>
    </row>
    <row r="16" spans="1:17" ht="17.25" customHeight="1">
      <c r="A16" s="3">
        <v>10</v>
      </c>
      <c r="B16" s="4" t="s">
        <v>18</v>
      </c>
      <c r="C16" s="19">
        <f>(мониторинг!C15+мониторинг!E15+мониторинг!G15)/3</f>
        <v>124.78000000000002</v>
      </c>
      <c r="D16" s="19">
        <f>(мониторинг!D15+мониторинг!F15+мониторинг!H15)/3</f>
        <v>477.72</v>
      </c>
      <c r="E16" s="15">
        <v>100</v>
      </c>
      <c r="F16" s="19">
        <f>(мониторинг!J15+мониторинг!L15)/1</f>
        <v>220</v>
      </c>
      <c r="G16" s="19">
        <f>(мониторинг!K15+мониторинг!M15)/1</f>
        <v>400</v>
      </c>
      <c r="H16" s="15">
        <v>100</v>
      </c>
      <c r="I16" s="19">
        <f>(мониторинг!Q15+мониторинг!S15+мониторинг!U15)/3</f>
        <v>286.33333333333331</v>
      </c>
      <c r="J16" s="19">
        <f>(мониторинг!R15+мониторинг!T15+мониторинг!V15)/3</f>
        <v>443</v>
      </c>
      <c r="K16" s="15">
        <v>100</v>
      </c>
      <c r="L16" s="22">
        <v>217</v>
      </c>
      <c r="M16" s="22">
        <v>239</v>
      </c>
      <c r="N16" s="3"/>
      <c r="O16" s="1"/>
      <c r="P16" s="1"/>
      <c r="Q16" s="1"/>
    </row>
    <row r="17" spans="1:18" ht="15.75" customHeight="1">
      <c r="A17" s="3">
        <v>11</v>
      </c>
      <c r="B17" s="4" t="s">
        <v>19</v>
      </c>
      <c r="C17" s="19">
        <f>(мониторинг!C16+мониторинг!E16+мониторинг!G16)/3</f>
        <v>358.19333333333333</v>
      </c>
      <c r="D17" s="19">
        <f>(мониторинг!D16+мониторинг!F16+мониторинг!H16)/3</f>
        <v>757.15</v>
      </c>
      <c r="E17" s="15">
        <v>100</v>
      </c>
      <c r="F17" s="14">
        <f>(мониторинг!J16+мониторинг!L16)/1</f>
        <v>350</v>
      </c>
      <c r="G17" s="19">
        <f>(мониторинг!K16+мониторинг!M16)/1</f>
        <v>580</v>
      </c>
      <c r="H17" s="15">
        <v>100</v>
      </c>
      <c r="I17" s="19">
        <f>(мониторинг!Q16+мониторинг!S16+мониторинг!U16)/3</f>
        <v>396.66666666666669</v>
      </c>
      <c r="J17" s="19">
        <f>(мониторинг!R16+мониторинг!T16+мониторинг!V16)/3</f>
        <v>520</v>
      </c>
      <c r="K17" s="15">
        <v>100</v>
      </c>
      <c r="L17" s="22">
        <v>237</v>
      </c>
      <c r="M17" s="22">
        <v>279</v>
      </c>
      <c r="N17" s="3"/>
      <c r="O17" s="1"/>
      <c r="P17" s="1"/>
      <c r="Q17" s="1"/>
    </row>
    <row r="18" spans="1:18" ht="21.75" customHeight="1">
      <c r="A18" s="3">
        <v>12</v>
      </c>
      <c r="B18" s="4" t="s">
        <v>20</v>
      </c>
      <c r="C18" s="19">
        <f>(мониторинг!C17+мониторинг!E17+мониторинг!G17)/3</f>
        <v>527.48333333333335</v>
      </c>
      <c r="D18" s="19">
        <f>(мониторинг!D17+мониторинг!F17+мониторинг!H17)/3</f>
        <v>1361.93</v>
      </c>
      <c r="E18" s="15">
        <v>100</v>
      </c>
      <c r="F18" s="19">
        <f>(мониторинг!J17+мониторинг!L17)/1</f>
        <v>600</v>
      </c>
      <c r="G18" s="19">
        <f>(мониторинг!K17+мониторинг!M17)/1</f>
        <v>760</v>
      </c>
      <c r="H18" s="15">
        <v>100</v>
      </c>
      <c r="I18" s="19">
        <f>(мониторинг!Q17+мониторинг!S17+мониторинг!U17)/3</f>
        <v>598.66666666666663</v>
      </c>
      <c r="J18" s="19">
        <f>(мониторинг!R17+мониторинг!T17+мониторинг!V17)/3</f>
        <v>858.66666666666663</v>
      </c>
      <c r="K18" s="15">
        <v>100</v>
      </c>
      <c r="L18" s="22">
        <v>0</v>
      </c>
      <c r="M18" s="22">
        <v>0</v>
      </c>
      <c r="N18" s="3"/>
      <c r="O18" s="1"/>
      <c r="P18" s="1"/>
      <c r="Q18" s="1"/>
    </row>
    <row r="19" spans="1:18" ht="15.6">
      <c r="A19" s="3">
        <v>13</v>
      </c>
      <c r="B19" s="4" t="s">
        <v>21</v>
      </c>
      <c r="C19" s="19" t="e">
        <f>(мониторинг!C18+мониторинг!E18+мониторинг!G18)/0</f>
        <v>#DIV/0!</v>
      </c>
      <c r="D19" s="19" t="e">
        <f>(мониторинг!D18+мониторинг!F18+мониторинг!H18)/0</f>
        <v>#DIV/0!</v>
      </c>
      <c r="E19" s="15">
        <v>0</v>
      </c>
      <c r="F19" s="19" t="e">
        <f>(мониторинг!J18+мониторинг!L18)/0</f>
        <v>#DIV/0!</v>
      </c>
      <c r="G19" s="19" t="e">
        <f>(мониторинг!K18+мониторинг!M18)/0</f>
        <v>#DIV/0!</v>
      </c>
      <c r="H19" s="15">
        <v>0</v>
      </c>
      <c r="I19" s="14" t="e">
        <f>(мониторинг!Q18+мониторинг!S18+мониторинг!U18)/0</f>
        <v>#DIV/0!</v>
      </c>
      <c r="J19" s="14" t="e">
        <f>(мониторинг!R18+мониторинг!T18+мониторинг!V18)/0</f>
        <v>#DIV/0!</v>
      </c>
      <c r="K19" s="15">
        <v>0</v>
      </c>
      <c r="L19" s="22">
        <v>0</v>
      </c>
      <c r="M19" s="22">
        <v>0</v>
      </c>
      <c r="N19" s="3"/>
      <c r="O19" s="1"/>
      <c r="P19" s="1"/>
      <c r="Q19" s="1"/>
    </row>
    <row r="20" spans="1:18" ht="15.6">
      <c r="A20" s="3">
        <v>14</v>
      </c>
      <c r="B20" s="4" t="s">
        <v>22</v>
      </c>
      <c r="C20" s="19">
        <f>(мониторинг!C19+мониторинг!E19+мониторинг!G19)/3</f>
        <v>240.51999999999998</v>
      </c>
      <c r="D20" s="19">
        <f>(мониторинг!D19+мониторинг!F19+мониторинг!H19)/3</f>
        <v>334.40000000000003</v>
      </c>
      <c r="E20" s="15">
        <v>100</v>
      </c>
      <c r="F20" s="19">
        <f>(мониторинг!J19+мониторинг!L19)/1</f>
        <v>450</v>
      </c>
      <c r="G20" s="19">
        <f>(мониторинг!K19+мониторинг!M19)/1</f>
        <v>450</v>
      </c>
      <c r="H20" s="15">
        <v>100</v>
      </c>
      <c r="I20" s="14" t="e">
        <f>(мониторинг!Q19+мониторинг!S19+мониторинг!U19)/0</f>
        <v>#DIV/0!</v>
      </c>
      <c r="J20" s="14" t="e">
        <f>(мониторинг!R19+мониторинг!T19+мониторинг!V19)/0</f>
        <v>#DIV/0!</v>
      </c>
      <c r="K20" s="15">
        <v>0</v>
      </c>
      <c r="L20" s="22">
        <v>240</v>
      </c>
      <c r="M20" s="22">
        <v>253</v>
      </c>
      <c r="N20" s="3"/>
      <c r="O20" s="1"/>
      <c r="P20" s="1"/>
      <c r="Q20" s="1"/>
    </row>
    <row r="21" spans="1:18" ht="15.6">
      <c r="A21" s="3">
        <v>15</v>
      </c>
      <c r="B21" s="4" t="s">
        <v>23</v>
      </c>
      <c r="C21" s="19">
        <f>(мониторинг!C20+мониторинг!E20+мониторинг!G20)/3</f>
        <v>137.32333333333335</v>
      </c>
      <c r="D21" s="19">
        <f>(мониторинг!D20+мониторинг!F20+мониторинг!H20)/3</f>
        <v>149.28666666666666</v>
      </c>
      <c r="E21" s="15">
        <v>100</v>
      </c>
      <c r="F21" s="19">
        <f>(мониторинг!J20+мониторинг!L20)/1</f>
        <v>200</v>
      </c>
      <c r="G21" s="14">
        <f>(мониторинг!K20+мониторинг!M20)/1</f>
        <v>200</v>
      </c>
      <c r="H21" s="15">
        <v>100</v>
      </c>
      <c r="I21" s="19">
        <f>(мониторинг!Q20+мониторинг!S20+мониторинг!U20)/3</f>
        <v>166.33333333333334</v>
      </c>
      <c r="J21" s="19">
        <f>(мониторинг!R20+мониторинг!T20+мониторинг!V20)/3</f>
        <v>166.33333333333334</v>
      </c>
      <c r="K21" s="15">
        <v>100</v>
      </c>
      <c r="L21" s="22">
        <v>0</v>
      </c>
      <c r="M21" s="22">
        <v>0</v>
      </c>
      <c r="N21" s="3"/>
      <c r="O21" s="1"/>
      <c r="P21" s="1"/>
      <c r="Q21" s="1"/>
    </row>
    <row r="22" spans="1:18" ht="15.6">
      <c r="A22" s="3">
        <v>16</v>
      </c>
      <c r="B22" s="4" t="s">
        <v>24</v>
      </c>
      <c r="C22" s="14">
        <f>(мониторинг!C21+мониторинг!E21+мониторинг!G21)/3</f>
        <v>79.766666666666666</v>
      </c>
      <c r="D22" s="14">
        <f>(мониторинг!D21+мониторинг!F21+мониторинг!H21)/3</f>
        <v>242.35666666666665</v>
      </c>
      <c r="E22" s="15">
        <v>100</v>
      </c>
      <c r="F22" s="14">
        <f>(мониторинг!J21+мониторинг!L21)/1</f>
        <v>120</v>
      </c>
      <c r="G22" s="14">
        <f>(мониторинг!K21+мониторинг!M21)/1</f>
        <v>230</v>
      </c>
      <c r="H22" s="15">
        <v>100</v>
      </c>
      <c r="I22" s="19">
        <f>(мониторинг!Q21+мониторинг!S21+мониторинг!U21)/3</f>
        <v>96.333333333333329</v>
      </c>
      <c r="J22" s="14">
        <f>(мониторинг!R21+мониторинг!T21+мониторинг!V21)/3</f>
        <v>236</v>
      </c>
      <c r="K22" s="15">
        <v>100</v>
      </c>
      <c r="L22" s="3"/>
      <c r="M22" s="3"/>
      <c r="N22" s="3"/>
      <c r="O22" s="1"/>
      <c r="P22" s="1"/>
      <c r="Q22" s="1"/>
    </row>
    <row r="23" spans="1:18" ht="15.6">
      <c r="A23" s="3">
        <v>17</v>
      </c>
      <c r="B23" s="4" t="s">
        <v>25</v>
      </c>
      <c r="C23" s="19">
        <f>(мониторинг!C22+мониторинг!E22+мониторинг!G22)/3</f>
        <v>421.26666666666665</v>
      </c>
      <c r="D23" s="19">
        <f>(мониторинг!D22+мониторинг!F22+мониторинг!H22)/3</f>
        <v>496.16</v>
      </c>
      <c r="E23" s="15">
        <v>100</v>
      </c>
      <c r="F23" s="19">
        <f>(мониторинг!J22+мониторинг!L22)/1</f>
        <v>270</v>
      </c>
      <c r="G23" s="14">
        <f>(мониторинг!K22+мониторинг!M22)/1</f>
        <v>440</v>
      </c>
      <c r="H23" s="15">
        <v>100</v>
      </c>
      <c r="I23" s="19">
        <f>(мониторинг!Q22+мониторинг!S22+мониторинг!U22)/3</f>
        <v>262</v>
      </c>
      <c r="J23" s="19">
        <f>(мониторинг!R22+мониторинг!T22+мониторинг!V22)/3</f>
        <v>455</v>
      </c>
      <c r="K23" s="15">
        <v>100</v>
      </c>
      <c r="L23" s="3"/>
      <c r="M23" s="3"/>
      <c r="N23" s="3"/>
      <c r="O23" s="1"/>
      <c r="P23" s="1"/>
      <c r="Q23" s="1"/>
    </row>
    <row r="24" spans="1:18" ht="15.6">
      <c r="A24" s="3">
        <v>18</v>
      </c>
      <c r="B24" s="4" t="s">
        <v>26</v>
      </c>
      <c r="C24" s="19">
        <f>(мониторинг!C23+мониторинг!E23+мониторинг!G23)/3</f>
        <v>142.24666666666667</v>
      </c>
      <c r="D24" s="14">
        <f>(мониторинг!D23+мониторинг!F23+мониторинг!H23)/3</f>
        <v>299.49666666666667</v>
      </c>
      <c r="E24" s="15">
        <v>100</v>
      </c>
      <c r="F24" s="14">
        <f>(мониторинг!J23+мониторинг!L23)/1</f>
        <v>230</v>
      </c>
      <c r="G24" s="14">
        <f>(мониторинг!K23+мониторинг!M23)/1</f>
        <v>240</v>
      </c>
      <c r="H24" s="15">
        <v>100</v>
      </c>
      <c r="I24" s="19">
        <f>(мониторинг!Q23+мониторинг!S23+мониторинг!U23)/3</f>
        <v>206.33333333333334</v>
      </c>
      <c r="J24" s="19">
        <f>(мониторинг!R23+мониторинг!T23+мониторинг!V23)/3</f>
        <v>236.66666666666666</v>
      </c>
      <c r="K24" s="15">
        <v>100</v>
      </c>
      <c r="L24" s="3"/>
      <c r="M24" s="3"/>
      <c r="N24" s="3"/>
      <c r="O24" s="1"/>
      <c r="P24" s="1"/>
      <c r="Q24" s="1"/>
    </row>
    <row r="25" spans="1:18" ht="15.6">
      <c r="A25" s="3">
        <v>19</v>
      </c>
      <c r="B25" s="4" t="s">
        <v>27</v>
      </c>
      <c r="C25" s="14">
        <f>(мониторинг!C24+мониторинг!E24+мониторинг!G24)/3</f>
        <v>33.323333333333331</v>
      </c>
      <c r="D25" s="14">
        <f>(мониторинг!D24+мониторинг!F24+мониторинг!H24)/3</f>
        <v>166.65666666666667</v>
      </c>
      <c r="E25" s="15">
        <v>100</v>
      </c>
      <c r="F25" s="14">
        <f>(мониторинг!J24+мониторинг!L24)/1</f>
        <v>45</v>
      </c>
      <c r="G25" s="19">
        <f>(мониторинг!K24+мониторинг!M24)/1</f>
        <v>140</v>
      </c>
      <c r="H25" s="15">
        <v>100</v>
      </c>
      <c r="I25" s="14">
        <f>(мониторинг!Q24+мониторинг!S24+мониторинг!U24)/3</f>
        <v>39.333333333333336</v>
      </c>
      <c r="J25" s="19">
        <f>(мониторинг!R24+мониторинг!T24+мониторинг!V24)/3</f>
        <v>113.33333333333333</v>
      </c>
      <c r="K25" s="15">
        <v>100</v>
      </c>
      <c r="L25" s="3"/>
      <c r="M25" s="3"/>
      <c r="N25" s="3"/>
      <c r="O25" s="1"/>
      <c r="P25" s="1"/>
      <c r="Q25" s="1"/>
    </row>
    <row r="26" spans="1:18" ht="17.25" customHeight="1">
      <c r="A26" s="3">
        <v>20</v>
      </c>
      <c r="B26" s="4" t="s">
        <v>28</v>
      </c>
      <c r="C26" s="19">
        <f>(мониторинг!C25+мониторинг!E25+мониторинг!G25)/3</f>
        <v>52.976666666666667</v>
      </c>
      <c r="D26" s="19">
        <f>(мониторинг!D25+мониторинг!F25+мониторинг!H25)/3</f>
        <v>72.116666666666674</v>
      </c>
      <c r="E26" s="15">
        <v>100</v>
      </c>
      <c r="F26" s="19">
        <f>(мониторинг!J25+мониторинг!L25)/1</f>
        <v>80</v>
      </c>
      <c r="G26" s="19">
        <f>(мониторинг!K25+мониторинг!M25)/1</f>
        <v>80</v>
      </c>
      <c r="H26" s="15">
        <v>100</v>
      </c>
      <c r="I26" s="14">
        <f>(мониторинг!Q25+мониторинг!S25+мониторинг!U25)/3</f>
        <v>69.90666666666668</v>
      </c>
      <c r="J26" s="14">
        <f>(мониторинг!R25+мониторинг!T25+мониторинг!V25)/3</f>
        <v>76.430000000000007</v>
      </c>
      <c r="K26" s="15">
        <v>100</v>
      </c>
      <c r="L26" s="3"/>
      <c r="M26" s="3"/>
      <c r="N26" s="3"/>
      <c r="O26" s="1"/>
      <c r="P26" s="1"/>
      <c r="Q26" s="1"/>
    </row>
    <row r="27" spans="1:18" ht="34.5" customHeight="1">
      <c r="A27" s="3">
        <v>21</v>
      </c>
      <c r="B27" s="4" t="s">
        <v>29</v>
      </c>
      <c r="C27" s="14">
        <f>(мониторинг!C26+мониторинг!E26+мониторинг!G26)/3</f>
        <v>30.986666666666665</v>
      </c>
      <c r="D27" s="19">
        <f>(мониторинг!D26+мониторинг!F26+мониторинг!H26)/3</f>
        <v>43.906666666666666</v>
      </c>
      <c r="E27" s="15">
        <v>100</v>
      </c>
      <c r="F27" s="14">
        <f>(мониторинг!J26+мониторинг!L26)/1</f>
        <v>60</v>
      </c>
      <c r="G27" s="14">
        <f>(мониторинг!K26+мониторинг!M26)/1</f>
        <v>60</v>
      </c>
      <c r="H27" s="15">
        <v>100</v>
      </c>
      <c r="I27" s="14">
        <f>(мониторинг!Q26+мониторинг!S26+мониторинг!U26)/3</f>
        <v>40.146666666666668</v>
      </c>
      <c r="J27" s="19">
        <f>(мониторинг!R26+мониторинг!T26+мониторинг!V26)/3</f>
        <v>48.98</v>
      </c>
      <c r="K27" s="15">
        <v>100</v>
      </c>
      <c r="L27" s="3"/>
      <c r="M27" s="3"/>
      <c r="N27" s="3"/>
      <c r="O27" s="1"/>
      <c r="P27" s="1"/>
      <c r="Q27" s="1"/>
    </row>
    <row r="28" spans="1:18" ht="16.5" customHeight="1">
      <c r="A28" s="3">
        <v>22</v>
      </c>
      <c r="B28" s="4" t="s">
        <v>30</v>
      </c>
      <c r="C28" s="19">
        <f>(мониторинг!C27+мониторинг!E27+мониторинг!G27)/3</f>
        <v>53.143333333333338</v>
      </c>
      <c r="D28" s="19">
        <f>(мониторинг!D27+мониторинг!F27+мониторинг!H27)/3</f>
        <v>87.836666666666659</v>
      </c>
      <c r="E28" s="15">
        <v>100</v>
      </c>
      <c r="F28" s="19">
        <f>(мониторинг!J27+мониторинг!L27)/1</f>
        <v>50</v>
      </c>
      <c r="G28" s="19">
        <f>(мониторинг!K27+мониторинг!M27)/1</f>
        <v>75</v>
      </c>
      <c r="H28" s="15">
        <v>100</v>
      </c>
      <c r="I28" s="19">
        <f>(мониторинг!Q27+мониторинг!S27+мониторинг!U27)/3</f>
        <v>56.666666666666664</v>
      </c>
      <c r="J28" s="19">
        <f>(мониторинг!R27+мониторинг!T27+мониторинг!V27)/3</f>
        <v>68</v>
      </c>
      <c r="K28" s="15">
        <v>100</v>
      </c>
      <c r="L28" s="3"/>
      <c r="M28" s="3"/>
      <c r="N28" s="3"/>
      <c r="O28" s="1"/>
      <c r="P28" s="1"/>
      <c r="Q28" s="1"/>
    </row>
    <row r="29" spans="1:18" ht="15.6">
      <c r="A29" s="3">
        <v>23</v>
      </c>
      <c r="B29" s="4" t="s">
        <v>31</v>
      </c>
      <c r="C29" s="19">
        <f>(мониторинг!C28+мониторинг!E28+мониторинг!G28)/3</f>
        <v>233.59333333333333</v>
      </c>
      <c r="D29" s="19">
        <f>(мониторинг!D28+мониторинг!F28+мониторинг!H28)/3</f>
        <v>355.65000000000003</v>
      </c>
      <c r="E29" s="15">
        <v>100</v>
      </c>
      <c r="F29" s="19">
        <f>(мониторинг!J28+мониторинг!L28)/1</f>
        <v>190</v>
      </c>
      <c r="G29" s="19">
        <f>(мониторинг!K28+мониторинг!M28)/1</f>
        <v>330</v>
      </c>
      <c r="H29" s="15">
        <v>100</v>
      </c>
      <c r="I29" s="19">
        <f>(мониторинг!Q28+мониторинг!S28+мониторинг!U28)/3</f>
        <v>246.66666666666666</v>
      </c>
      <c r="J29" s="19">
        <f>(мониторинг!R28+мониторинг!T28+мониторинг!V28)/3</f>
        <v>311</v>
      </c>
      <c r="K29" s="15">
        <v>100</v>
      </c>
      <c r="L29" s="3"/>
      <c r="M29" s="3"/>
      <c r="N29" s="3"/>
      <c r="O29" s="1"/>
      <c r="P29" s="1"/>
      <c r="Q29" s="1"/>
    </row>
    <row r="30" spans="1:18" ht="16.5" customHeight="1">
      <c r="A30" s="3">
        <v>24</v>
      </c>
      <c r="B30" s="4" t="s">
        <v>32</v>
      </c>
      <c r="C30" s="19">
        <f>(мониторинг!C29+мониторинг!E29+мониторинг!G29)/3</f>
        <v>413.95666666666665</v>
      </c>
      <c r="D30" s="19">
        <f>(мониторинг!D29+мониторинг!F29+мониторинг!H29)/3</f>
        <v>766.25999999999988</v>
      </c>
      <c r="E30" s="15">
        <v>100</v>
      </c>
      <c r="F30" s="19">
        <f>(мониторинг!J29+мониторинг!L29)/1</f>
        <v>520</v>
      </c>
      <c r="G30" s="19">
        <f>(мониторинг!K29+мониторинг!M29)/1</f>
        <v>680</v>
      </c>
      <c r="H30" s="15">
        <v>100</v>
      </c>
      <c r="I30" s="19">
        <f>(мониторинг!Q29+мониторинг!S29+мониторинг!U29)/3</f>
        <v>337.03666666666669</v>
      </c>
      <c r="J30" s="19">
        <f>(мониторинг!R29+мониторинг!T29+мониторинг!V29)/3</f>
        <v>712.96</v>
      </c>
      <c r="K30" s="15">
        <v>100</v>
      </c>
      <c r="L30" s="3"/>
      <c r="M30" s="3"/>
      <c r="N30" s="3"/>
      <c r="O30" s="1"/>
      <c r="P30" s="1"/>
      <c r="Q30" s="1"/>
    </row>
    <row r="31" spans="1:18" ht="15.6">
      <c r="A31" s="3">
        <v>25</v>
      </c>
      <c r="B31" s="4" t="s">
        <v>33</v>
      </c>
      <c r="C31" s="19">
        <f>(мониторинг!C30+мониторинг!E30+мониторинг!G30)/3</f>
        <v>59.713333333333331</v>
      </c>
      <c r="D31" s="19">
        <f>(мониторинг!D30+мониторинг!F30+мониторинг!H30)/3</f>
        <v>75.033333333333317</v>
      </c>
      <c r="E31" s="15">
        <v>100</v>
      </c>
      <c r="F31" s="19">
        <f>(мониторинг!J30+мониторинг!L30)/1</f>
        <v>65</v>
      </c>
      <c r="G31" s="19">
        <f>(мониторинг!K30+мониторинг!M30)/1</f>
        <v>90</v>
      </c>
      <c r="H31" s="15">
        <v>100</v>
      </c>
      <c r="I31" s="19">
        <f>(мониторинг!Q30+мониторинг!S30+мониторинг!U30)/3</f>
        <v>51.376666666666665</v>
      </c>
      <c r="J31" s="19">
        <f>(мониторинг!R30+мониторинг!T30+мониторинг!V30)/3</f>
        <v>59.50333333333333</v>
      </c>
      <c r="K31" s="15">
        <v>100</v>
      </c>
      <c r="L31" s="3"/>
      <c r="M31" s="3"/>
      <c r="N31" s="3"/>
      <c r="O31" s="1"/>
      <c r="P31" s="1"/>
      <c r="Q31" s="1"/>
      <c r="R31" s="40"/>
    </row>
    <row r="32" spans="1:18" ht="15.6">
      <c r="A32" s="3">
        <v>26</v>
      </c>
      <c r="B32" s="4" t="s">
        <v>34</v>
      </c>
      <c r="C32" s="19">
        <f>(мониторинг!C31+мониторинг!E31+мониторинг!G31)/3</f>
        <v>172.39333333333335</v>
      </c>
      <c r="D32" s="19">
        <f>(мониторинг!D31+мониторинг!F31+мониторинг!H31)/3</f>
        <v>195.59333333333333</v>
      </c>
      <c r="E32" s="15">
        <v>100</v>
      </c>
      <c r="F32" s="19">
        <f>(мониторинг!J31+мониторинг!L31)/1</f>
        <v>195</v>
      </c>
      <c r="G32" s="19">
        <f>(мониторинг!K31+мониторинг!M31)/1</f>
        <v>250</v>
      </c>
      <c r="H32" s="37">
        <v>100</v>
      </c>
      <c r="I32" s="19">
        <f>(мониторинг!Q31+мониторинг!S31+мониторинг!U31)/3</f>
        <v>174.52333333333331</v>
      </c>
      <c r="J32" s="19">
        <f>(мониторинг!R31+мониторинг!T31+мониторинг!V31)/3</f>
        <v>211.66666666666666</v>
      </c>
      <c r="K32" s="15">
        <v>100</v>
      </c>
      <c r="L32" s="3"/>
      <c r="M32" s="3"/>
      <c r="N32" s="3"/>
      <c r="O32" s="1"/>
      <c r="P32" s="1"/>
      <c r="Q32" s="1"/>
    </row>
    <row r="33" spans="1:17" ht="15.6">
      <c r="A33" s="3">
        <v>27</v>
      </c>
      <c r="B33" s="4" t="s">
        <v>35</v>
      </c>
      <c r="C33" s="19">
        <f>(мониторинг!C32+мониторинг!E32+мониторинг!G32)/3</f>
        <v>366.02666666666664</v>
      </c>
      <c r="D33" s="19">
        <f>(мониторинг!D32+мониторинг!F32+мониторинг!H32)/3</f>
        <v>603.59666666666669</v>
      </c>
      <c r="E33" s="15">
        <v>100</v>
      </c>
      <c r="F33" s="19">
        <f>(мониторинг!J32+мониторинг!L32)/1</f>
        <v>380</v>
      </c>
      <c r="G33" s="19">
        <f>(мониторинг!K32+мониторинг!M32)/1</f>
        <v>680</v>
      </c>
      <c r="H33" s="37">
        <v>100</v>
      </c>
      <c r="I33" s="19">
        <f>(мониторинг!Q32+мониторинг!S32+мониторинг!U32)/3</f>
        <v>382.66666666666669</v>
      </c>
      <c r="J33" s="14">
        <f>(мониторинг!R32+мониторинг!T32+мониторинг!V32)/3</f>
        <v>670.33333333333337</v>
      </c>
      <c r="K33" s="15">
        <v>100</v>
      </c>
      <c r="L33" s="3"/>
      <c r="M33" s="3"/>
      <c r="N33" s="3"/>
      <c r="O33" s="1"/>
      <c r="P33" s="1"/>
      <c r="Q33" s="1"/>
    </row>
    <row r="34" spans="1:17" ht="15.6">
      <c r="A34" s="3">
        <v>28</v>
      </c>
      <c r="B34" s="4" t="s">
        <v>36</v>
      </c>
      <c r="C34" s="19">
        <f>(мониторинг!C33+мониторинг!E33+мониторинг!G33)/3</f>
        <v>31.959999999999997</v>
      </c>
      <c r="D34" s="19">
        <f>(мониторинг!D33+мониторинг!F33+мониторинг!H33)/3</f>
        <v>73.323333333333323</v>
      </c>
      <c r="E34" s="15">
        <v>100</v>
      </c>
      <c r="F34" s="19">
        <f>(мониторинг!J33+мониторинг!L33)/1</f>
        <v>40</v>
      </c>
      <c r="G34" s="19">
        <f>(мониторинг!K33+мониторинг!M33)/1</f>
        <v>40</v>
      </c>
      <c r="H34" s="37">
        <v>100</v>
      </c>
      <c r="I34" s="19">
        <f>(мониторинг!Q33+мониторинг!S33+мониторинг!U33)/2</f>
        <v>38.5</v>
      </c>
      <c r="J34" s="19">
        <f>(мониторинг!R33+мониторинг!T33+мониторинг!V33)/2</f>
        <v>38.5</v>
      </c>
      <c r="K34" s="15">
        <v>67</v>
      </c>
      <c r="L34" s="3"/>
      <c r="M34" s="3"/>
      <c r="N34" s="3"/>
      <c r="O34" s="1"/>
      <c r="P34" s="1"/>
      <c r="Q34" s="1"/>
    </row>
    <row r="35" spans="1:17" ht="15.6">
      <c r="A35" s="3">
        <v>29</v>
      </c>
      <c r="B35" s="4" t="s">
        <v>37</v>
      </c>
      <c r="C35" s="19">
        <f>(мониторинг!C34+мониторинг!E34+мониторинг!G34)/3</f>
        <v>28.256666666666664</v>
      </c>
      <c r="D35" s="19">
        <f>(мониторинг!D34+мониторинг!F34+мониторинг!H34)/3</f>
        <v>29.923333333333332</v>
      </c>
      <c r="E35" s="15">
        <v>100</v>
      </c>
      <c r="F35" s="14">
        <f>(мониторинг!J34+мониторинг!L34)/1</f>
        <v>35</v>
      </c>
      <c r="G35" s="14">
        <f>(мониторинг!K34+мониторинг!M34)/1</f>
        <v>35</v>
      </c>
      <c r="H35" s="37">
        <v>100</v>
      </c>
      <c r="I35" s="19">
        <f>(мониторинг!Q34+мониторинг!S34+мониторинг!U34)/3</f>
        <v>28.666666666666668</v>
      </c>
      <c r="J35" s="19">
        <f>(мониторинг!R34+мониторинг!T34+мониторинг!V34)/3</f>
        <v>28.666666666666668</v>
      </c>
      <c r="K35" s="15">
        <v>100</v>
      </c>
      <c r="L35" s="3"/>
      <c r="M35" s="3"/>
      <c r="N35" s="3"/>
      <c r="O35" s="1"/>
      <c r="P35" s="1"/>
      <c r="Q35" s="1"/>
    </row>
    <row r="36" spans="1:17" ht="17.25" customHeight="1">
      <c r="A36" s="3">
        <v>30</v>
      </c>
      <c r="B36" s="4" t="s">
        <v>38</v>
      </c>
      <c r="C36" s="19">
        <f>(мониторинг!C35+мониторинг!E35+мониторинг!G35)/3</f>
        <v>17.989999999999998</v>
      </c>
      <c r="D36" s="19">
        <f>(мониторинг!D35+мониторинг!F35+мониторинг!H35)/3</f>
        <v>29.626666666666665</v>
      </c>
      <c r="E36" s="15">
        <v>100</v>
      </c>
      <c r="F36" s="19">
        <f>(мониторинг!J35+мониторинг!L35)/1</f>
        <v>20</v>
      </c>
      <c r="G36" s="19">
        <f>(мониторинг!K35+мониторинг!M35)/1</f>
        <v>20</v>
      </c>
      <c r="H36" s="37">
        <v>100</v>
      </c>
      <c r="I36" s="14">
        <f>(мониторинг!Q35+мониторинг!S35+мониторинг!U35)/3</f>
        <v>25.333333333333332</v>
      </c>
      <c r="J36" s="14">
        <f>(мониторинг!R35+мониторинг!T35+мониторинг!V35)/3</f>
        <v>40.666666666666664</v>
      </c>
      <c r="K36" s="15">
        <v>100</v>
      </c>
      <c r="L36" s="3"/>
      <c r="M36" s="3"/>
      <c r="N36" s="3"/>
      <c r="O36" s="1"/>
      <c r="P36" s="1"/>
      <c r="Q36" s="1"/>
    </row>
    <row r="37" spans="1:17" ht="15.6">
      <c r="A37" s="3">
        <v>31</v>
      </c>
      <c r="B37" s="4" t="s">
        <v>39</v>
      </c>
      <c r="C37" s="19">
        <f>(мониторинг!C36+мониторинг!E36+мониторинг!G36)/3</f>
        <v>41.656666666666666</v>
      </c>
      <c r="D37" s="19">
        <f>(мониторинг!D36+мониторинг!F36+мониторинг!H36)/3</f>
        <v>50.323333333333331</v>
      </c>
      <c r="E37" s="15">
        <v>100</v>
      </c>
      <c r="F37" s="19">
        <f>(мониторинг!J36+мониторинг!L36)/1</f>
        <v>40</v>
      </c>
      <c r="G37" s="19">
        <f>(мониторинг!K36+мониторинг!M36)/1</f>
        <v>40</v>
      </c>
      <c r="H37" s="37">
        <v>100</v>
      </c>
      <c r="I37" s="19">
        <f>(мониторинг!Q36+мониторинг!S36+мониторинг!U36)/3</f>
        <v>44</v>
      </c>
      <c r="J37" s="19">
        <f>(мониторинг!R36+мониторинг!T36+мониторинг!V36)/3</f>
        <v>44</v>
      </c>
      <c r="K37" s="15">
        <v>100</v>
      </c>
      <c r="L37" s="15"/>
      <c r="M37" s="3"/>
      <c r="N37" s="3"/>
      <c r="O37" s="1"/>
      <c r="P37" s="1"/>
      <c r="Q37" s="1"/>
    </row>
    <row r="38" spans="1:17" ht="15.6">
      <c r="A38" s="3">
        <v>32</v>
      </c>
      <c r="B38" s="4" t="s">
        <v>40</v>
      </c>
      <c r="C38" s="19">
        <f>(мониторинг!C37+мониторинг!E37+мониторинг!G37)/3</f>
        <v>121.62666666666667</v>
      </c>
      <c r="D38" s="19">
        <f>(мониторинг!D37+мониторинг!F37+мониторинг!H37)/3</f>
        <v>182.32000000000002</v>
      </c>
      <c r="E38" s="15">
        <v>100</v>
      </c>
      <c r="F38" s="19">
        <f>(мониторинг!J37+мониторинг!L37)/1</f>
        <v>125</v>
      </c>
      <c r="G38" s="14">
        <f>(мониторинг!K37+мониторинг!M37)/1</f>
        <v>125</v>
      </c>
      <c r="H38" s="37">
        <v>100</v>
      </c>
      <c r="I38" s="19">
        <f>(мониторинг!Q37+мониторинг!S37+мониторинг!U37)/3</f>
        <v>166</v>
      </c>
      <c r="J38" s="19">
        <f>(мониторинг!R37+мониторинг!T37+мониторинг!V37)/3</f>
        <v>166</v>
      </c>
      <c r="K38" s="15">
        <v>100</v>
      </c>
      <c r="L38" s="15"/>
      <c r="M38" s="3"/>
      <c r="N38" s="3"/>
      <c r="O38" s="1"/>
      <c r="P38" s="1"/>
      <c r="Q38" s="1"/>
    </row>
    <row r="39" spans="1:17" ht="15.6">
      <c r="A39" s="3">
        <v>33</v>
      </c>
      <c r="B39" s="4" t="s">
        <v>41</v>
      </c>
      <c r="C39" s="19">
        <f>(мониторинг!C38+мониторинг!E38+мониторинг!G38)/3</f>
        <v>128.29333333333332</v>
      </c>
      <c r="D39" s="19">
        <f>(мониторинг!D38+мониторинг!F38+мониторинг!H38)/3</f>
        <v>285.53333333333336</v>
      </c>
      <c r="E39" s="15">
        <v>100</v>
      </c>
      <c r="F39" s="19">
        <f>(мониторинг!J38+мониторинг!L38)/1</f>
        <v>170</v>
      </c>
      <c r="G39" s="19">
        <f>(мониторинг!K38+мониторинг!M38)/1</f>
        <v>170</v>
      </c>
      <c r="H39" s="37">
        <v>100</v>
      </c>
      <c r="I39" s="19">
        <f>(мониторинг!Q38+мониторинг!S38+мониторинг!U38)/3</f>
        <v>162</v>
      </c>
      <c r="J39" s="19">
        <f>(мониторинг!R38+мониторинг!T38+мониторинг!V38)/3</f>
        <v>202</v>
      </c>
      <c r="K39" s="15">
        <v>100</v>
      </c>
      <c r="L39" s="15"/>
      <c r="M39" s="3"/>
      <c r="N39" s="3"/>
      <c r="O39" s="1"/>
      <c r="P39" s="1"/>
      <c r="Q39" s="1"/>
    </row>
    <row r="40" spans="1:17" ht="18.75" customHeight="1">
      <c r="A40" s="3">
        <v>34</v>
      </c>
      <c r="B40" s="4" t="s">
        <v>42</v>
      </c>
      <c r="C40" s="19">
        <f>(мониторинг!C39+мониторинг!E39+мониторинг!G39)/3</f>
        <v>239.96</v>
      </c>
      <c r="D40" s="19">
        <f>(мониторинг!D39+мониторинг!F39+мониторинг!H39)/3</f>
        <v>249.96</v>
      </c>
      <c r="E40" s="15">
        <v>100</v>
      </c>
      <c r="F40" s="19">
        <f>(мониторинг!J39+мониторинг!L39)/1</f>
        <v>300</v>
      </c>
      <c r="G40" s="19">
        <f>(мониторинг!K39+мониторинг!M39)/1</f>
        <v>300</v>
      </c>
      <c r="H40" s="15">
        <v>100</v>
      </c>
      <c r="I40" s="14">
        <f>(мониторинг!Q39+мониторинг!S39+мониторинг!U39)/1</f>
        <v>280</v>
      </c>
      <c r="J40" s="14">
        <f>(мониторинг!R39+мониторинг!T39+мониторинг!V39)/1</f>
        <v>280</v>
      </c>
      <c r="K40" s="15">
        <v>33</v>
      </c>
      <c r="L40" s="15"/>
      <c r="M40" s="3"/>
      <c r="N40" s="3"/>
      <c r="O40" s="1"/>
      <c r="P40" s="1"/>
      <c r="Q40" s="1"/>
    </row>
    <row r="41" spans="1:17" ht="15.6">
      <c r="A41" s="3">
        <v>35</v>
      </c>
      <c r="B41" s="4" t="s">
        <v>43</v>
      </c>
      <c r="C41" s="19">
        <f>(мониторинг!C40+мониторинг!E40+мониторинг!G40)/3</f>
        <v>86.626666666666665</v>
      </c>
      <c r="D41" s="19">
        <f>(мониторинг!D40+мониторинг!F40+мониторинг!H40)/3</f>
        <v>119.65666666666665</v>
      </c>
      <c r="E41" s="15">
        <v>100</v>
      </c>
      <c r="F41" s="14">
        <f>(мониторинг!J40+мониторинг!L40)/1</f>
        <v>105</v>
      </c>
      <c r="G41" s="14">
        <f>(мониторинг!K40+мониторинг!M40)/1</f>
        <v>105</v>
      </c>
      <c r="H41" s="15">
        <v>100</v>
      </c>
      <c r="I41" s="14">
        <f>(мониторинг!Q40+мониторинг!S40+мониторинг!U40)/3</f>
        <v>108.33333333333333</v>
      </c>
      <c r="J41" s="14">
        <f>(мониторинг!R40+мониторинг!T40+мониторинг!V40)/3</f>
        <v>123</v>
      </c>
      <c r="K41" s="15">
        <v>100</v>
      </c>
      <c r="L41" s="15"/>
      <c r="M41" s="3"/>
      <c r="N41" s="3"/>
      <c r="O41" s="1"/>
      <c r="P41" s="1"/>
      <c r="Q41" s="1"/>
    </row>
    <row r="42" spans="1:17" ht="18" customHeight="1">
      <c r="A42" s="3">
        <v>36</v>
      </c>
      <c r="B42" s="4" t="s">
        <v>44</v>
      </c>
      <c r="C42" s="19">
        <f>(мониторинг!C41+мониторинг!E41+мониторинг!G41)/3</f>
        <v>65.323333333333338</v>
      </c>
      <c r="D42" s="19">
        <f>(мониторинг!D41+мониторинг!F41+мониторинг!H41)/3</f>
        <v>65.323333333333338</v>
      </c>
      <c r="E42" s="15">
        <v>100</v>
      </c>
      <c r="F42" s="14">
        <f>(мониторинг!J41+мониторинг!L41)/1</f>
        <v>120</v>
      </c>
      <c r="G42" s="14">
        <f>(мониторинг!K41+мониторинг!M41)/1</f>
        <v>120</v>
      </c>
      <c r="H42" s="15">
        <v>100</v>
      </c>
      <c r="I42" s="19">
        <f>(мониторинг!Q41+мониторинг!S41+мониторинг!U41)/3</f>
        <v>78</v>
      </c>
      <c r="J42" s="19">
        <f>(мониторинг!R41+мониторинг!T41+мониторинг!V41)/3</f>
        <v>78</v>
      </c>
      <c r="K42" s="15">
        <v>100</v>
      </c>
      <c r="L42" s="15"/>
      <c r="M42" s="3"/>
      <c r="N42" s="3"/>
      <c r="O42" s="1"/>
      <c r="P42" s="1"/>
      <c r="Q42" s="1"/>
    </row>
    <row r="43" spans="1:17" ht="15.6">
      <c r="A43" s="3">
        <v>37</v>
      </c>
      <c r="B43" s="4" t="s">
        <v>45</v>
      </c>
      <c r="C43" s="19">
        <f>(мониторинг!C42+мониторинг!E42+мониторинг!G42)/3</f>
        <v>168.65666666666667</v>
      </c>
      <c r="D43" s="19">
        <f>(мониторинг!D42+мониторинг!F42+мониторинг!H42)/3</f>
        <v>216.65666666666667</v>
      </c>
      <c r="E43" s="15">
        <v>100</v>
      </c>
      <c r="F43" s="14" t="e">
        <f>(мониторинг!J42+мониторинг!L42)/0</f>
        <v>#DIV/0!</v>
      </c>
      <c r="G43" s="14" t="e">
        <f>(мониторинг!K42+мониторинг!M42)/0</f>
        <v>#DIV/0!</v>
      </c>
      <c r="H43" s="38">
        <v>0</v>
      </c>
      <c r="I43" s="14">
        <f>(мониторинг!Q42+мониторинг!S42+мониторинг!U42)/2</f>
        <v>183</v>
      </c>
      <c r="J43" s="14">
        <f>(мониторинг!R42+мониторинг!T42+мониторинг!V42)/2</f>
        <v>183</v>
      </c>
      <c r="K43" s="15">
        <v>67</v>
      </c>
      <c r="L43" s="18"/>
      <c r="M43" s="3"/>
      <c r="N43" s="3"/>
      <c r="O43" s="1"/>
      <c r="P43" s="1"/>
      <c r="Q43" s="1"/>
    </row>
    <row r="44" spans="1:17" ht="15.6">
      <c r="A44" s="3">
        <v>38</v>
      </c>
      <c r="B44" s="4" t="s">
        <v>46</v>
      </c>
      <c r="C44" s="19">
        <f>(мониторинг!C43+мониторинг!E43+мониторинг!G43)/3</f>
        <v>63.323333333333331</v>
      </c>
      <c r="D44" s="19">
        <f>(мониторинг!D43+мониторинг!F43+мониторинг!H43)/3</f>
        <v>88.65666666666668</v>
      </c>
      <c r="E44" s="15">
        <v>100</v>
      </c>
      <c r="F44" s="19">
        <f>(мониторинг!J43+мониторинг!L43)/1</f>
        <v>115</v>
      </c>
      <c r="G44" s="19">
        <f>(мониторинг!K43+мониторинг!M43)/1</f>
        <v>115</v>
      </c>
      <c r="H44" s="15">
        <v>100</v>
      </c>
      <c r="I44" s="14">
        <f>(мониторинг!Q43+мониторинг!S43+мониторинг!U43)/3</f>
        <v>128.66666666666666</v>
      </c>
      <c r="J44" s="14">
        <f>(мониторинг!R43+мониторинг!T43+мониторинг!V43)/3</f>
        <v>128.66666666666666</v>
      </c>
      <c r="K44" s="15">
        <v>100</v>
      </c>
      <c r="L44" s="3"/>
      <c r="M44" s="3"/>
      <c r="N44" s="3"/>
      <c r="O44" s="1"/>
      <c r="P44" s="1"/>
      <c r="Q44" s="1"/>
    </row>
    <row r="45" spans="1:17" ht="15.6">
      <c r="A45" s="3">
        <v>39</v>
      </c>
      <c r="B45" s="4" t="s">
        <v>47</v>
      </c>
      <c r="C45" s="19">
        <f>(мониторинг!C44+мониторинг!E44+мониторинг!G44)/3</f>
        <v>94.65666666666668</v>
      </c>
      <c r="D45" s="19">
        <f>(мониторинг!D44+мониторинг!F44+мониторинг!H44)/3</f>
        <v>94.65666666666668</v>
      </c>
      <c r="E45" s="15">
        <v>100</v>
      </c>
      <c r="F45" s="14">
        <f>(мониторинг!J44+мониторинг!L44)/1</f>
        <v>160</v>
      </c>
      <c r="G45" s="14">
        <f>(мониторинг!K44+мониторинг!M44)/1</f>
        <v>160</v>
      </c>
      <c r="H45" s="15">
        <v>100</v>
      </c>
      <c r="I45" s="19">
        <f>(мониторинг!Q44+мониторинг!S44+мониторинг!U44)/3</f>
        <v>143.66666666666666</v>
      </c>
      <c r="J45" s="19">
        <f>(мониторинг!R44+мониторинг!T44+мониторинг!V44)/3</f>
        <v>143.66666666666666</v>
      </c>
      <c r="K45" s="15">
        <v>100</v>
      </c>
      <c r="L45" s="3"/>
      <c r="M45" s="3"/>
      <c r="N45" s="3"/>
      <c r="O45" s="1"/>
      <c r="P45" s="1"/>
      <c r="Q45" s="1"/>
    </row>
    <row r="46" spans="1:17" ht="19.5" customHeight="1">
      <c r="A46" s="3">
        <v>40</v>
      </c>
      <c r="B46" s="4" t="s">
        <v>48</v>
      </c>
      <c r="C46" s="19">
        <f>(мониторинг!C45+мониторинг!E45+мониторинг!G45)/3</f>
        <v>74.656666666666652</v>
      </c>
      <c r="D46" s="19">
        <f>(мониторинг!D45+мониторинг!F45+мониторинг!H45)/3</f>
        <v>74.656666666666652</v>
      </c>
      <c r="E46" s="15">
        <v>100</v>
      </c>
      <c r="F46" s="19">
        <f>(мониторинг!J45+мониторинг!L45)/1</f>
        <v>85</v>
      </c>
      <c r="G46" s="19">
        <f>(мониторинг!K45+мониторинг!M45)/1</f>
        <v>85</v>
      </c>
      <c r="H46" s="15">
        <v>100</v>
      </c>
      <c r="I46" s="14">
        <f>(мониторинг!Q45+мониторинг!S45+мониторинг!U45)/3</f>
        <v>90</v>
      </c>
      <c r="J46" s="14">
        <f>(мониторинг!R45+мониторинг!T45+мониторинг!V45)/3</f>
        <v>90</v>
      </c>
      <c r="K46" s="15">
        <v>100</v>
      </c>
      <c r="L46" s="3"/>
      <c r="M46" s="3"/>
      <c r="N46" s="3"/>
      <c r="O46" s="1"/>
      <c r="P46" s="1"/>
      <c r="Q46" s="1"/>
    </row>
    <row r="47" spans="1:17">
      <c r="C47" s="16"/>
      <c r="D47" s="16"/>
      <c r="E47" s="16"/>
      <c r="F47" s="16"/>
      <c r="G47" s="16"/>
      <c r="H47" s="16"/>
      <c r="I47" s="16"/>
      <c r="J47" s="16"/>
      <c r="K47" s="16"/>
    </row>
    <row r="48" spans="1:17">
      <c r="C48" s="16"/>
      <c r="D48" s="16"/>
      <c r="E48" s="16"/>
      <c r="F48" s="16"/>
      <c r="G48" s="16"/>
      <c r="H48" s="16"/>
      <c r="I48" s="16"/>
      <c r="J48" s="16"/>
      <c r="K48" s="16"/>
    </row>
  </sheetData>
  <mergeCells count="18">
    <mergeCell ref="B4:B6"/>
    <mergeCell ref="C4:E4"/>
    <mergeCell ref="F4:H4"/>
    <mergeCell ref="I4:K4"/>
    <mergeCell ref="L4:N4"/>
    <mergeCell ref="Q5:Q6"/>
    <mergeCell ref="A2:Q2"/>
    <mergeCell ref="O4:Q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A4:A6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view="pageBreakPreview" topLeftCell="J3" zoomScaleSheetLayoutView="100" workbookViewId="0">
      <selection activeCell="J3" sqref="J3:P3"/>
    </sheetView>
  </sheetViews>
  <sheetFormatPr defaultRowHeight="14.4"/>
  <cols>
    <col min="1" max="1" width="4.109375" customWidth="1"/>
    <col min="2" max="2" width="45.33203125" customWidth="1"/>
    <col min="3" max="3" width="6.44140625" customWidth="1"/>
    <col min="4" max="4" width="8.33203125" customWidth="1"/>
    <col min="5" max="5" width="6.33203125" customWidth="1"/>
    <col min="6" max="6" width="8" customWidth="1"/>
    <col min="7" max="7" width="7" customWidth="1"/>
    <col min="8" max="8" width="8" customWidth="1"/>
    <col min="10" max="10" width="8.44140625" customWidth="1"/>
    <col min="11" max="11" width="7.33203125" customWidth="1"/>
    <col min="12" max="12" width="7.88671875" customWidth="1"/>
    <col min="13" max="13" width="9.44140625" customWidth="1"/>
    <col min="14" max="14" width="5.6640625" customWidth="1"/>
    <col min="15" max="15" width="6.5546875" customWidth="1"/>
    <col min="17" max="18" width="7.44140625" customWidth="1"/>
    <col min="19" max="19" width="6.6640625" customWidth="1"/>
    <col min="20" max="20" width="7.33203125" customWidth="1"/>
    <col min="21" max="21" width="7" customWidth="1"/>
    <col min="22" max="22" width="8" customWidth="1"/>
    <col min="24" max="24" width="6.88671875" customWidth="1"/>
    <col min="25" max="25" width="6.44140625" customWidth="1"/>
    <col min="26" max="26" width="5.88671875" customWidth="1"/>
    <col min="27" max="27" width="6.109375" customWidth="1"/>
    <col min="28" max="28" width="2.5546875" customWidth="1"/>
    <col min="29" max="33" width="9.109375" hidden="1" customWidth="1"/>
    <col min="34" max="34" width="8.6640625" customWidth="1"/>
    <col min="35" max="35" width="6.33203125" hidden="1" customWidth="1"/>
    <col min="36" max="36" width="6.44140625" hidden="1" customWidth="1"/>
  </cols>
  <sheetData>
    <row r="1" spans="1:3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72" t="s">
        <v>69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73" t="s">
        <v>68</v>
      </c>
      <c r="AJ1" s="73"/>
      <c r="AK1" s="73"/>
    </row>
    <row r="2" spans="1:37">
      <c r="A2" s="35"/>
      <c r="B2" s="72" t="s">
        <v>82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1:37">
      <c r="A3" s="74" t="s">
        <v>0</v>
      </c>
      <c r="B3" s="69"/>
      <c r="C3" s="76" t="s">
        <v>2</v>
      </c>
      <c r="D3" s="76"/>
      <c r="E3" s="76"/>
      <c r="F3" s="76"/>
      <c r="G3" s="76"/>
      <c r="H3" s="76"/>
      <c r="I3" s="76"/>
      <c r="J3" s="76" t="s">
        <v>3</v>
      </c>
      <c r="K3" s="76"/>
      <c r="L3" s="76"/>
      <c r="M3" s="76"/>
      <c r="N3" s="76"/>
      <c r="O3" s="76"/>
      <c r="P3" s="76"/>
      <c r="Q3" s="76" t="s">
        <v>67</v>
      </c>
      <c r="R3" s="76"/>
      <c r="S3" s="76"/>
      <c r="T3" s="76"/>
      <c r="U3" s="76"/>
      <c r="V3" s="76"/>
      <c r="W3" s="76"/>
      <c r="X3" s="77" t="s">
        <v>66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 t="s">
        <v>65</v>
      </c>
      <c r="AJ3" s="77"/>
      <c r="AK3" s="77"/>
    </row>
    <row r="4" spans="1:37" ht="27.75" customHeight="1">
      <c r="A4" s="74"/>
      <c r="B4" s="75"/>
      <c r="C4" s="71" t="s">
        <v>64</v>
      </c>
      <c r="D4" s="71"/>
      <c r="E4" s="71" t="s">
        <v>63</v>
      </c>
      <c r="F4" s="71"/>
      <c r="G4" s="71" t="s">
        <v>62</v>
      </c>
      <c r="H4" s="71"/>
      <c r="I4" s="78" t="s">
        <v>72</v>
      </c>
      <c r="J4" s="71" t="s">
        <v>70</v>
      </c>
      <c r="K4" s="71"/>
      <c r="L4" s="71" t="s">
        <v>75</v>
      </c>
      <c r="M4" s="71"/>
      <c r="N4" s="71" t="s">
        <v>58</v>
      </c>
      <c r="O4" s="71"/>
      <c r="P4" s="66" t="s">
        <v>57</v>
      </c>
      <c r="Q4" s="71" t="s">
        <v>61</v>
      </c>
      <c r="R4" s="71"/>
      <c r="S4" s="71" t="s">
        <v>71</v>
      </c>
      <c r="T4" s="71"/>
      <c r="U4" s="71" t="s">
        <v>60</v>
      </c>
      <c r="V4" s="71"/>
      <c r="W4" s="66" t="s">
        <v>57</v>
      </c>
      <c r="X4" s="68" t="s">
        <v>59</v>
      </c>
      <c r="Y4" s="68"/>
      <c r="Z4" s="68" t="s">
        <v>58</v>
      </c>
      <c r="AA4" s="68"/>
      <c r="AB4" s="68" t="s">
        <v>58</v>
      </c>
      <c r="AC4" s="68"/>
      <c r="AD4" s="68" t="s">
        <v>58</v>
      </c>
      <c r="AE4" s="68"/>
      <c r="AF4" s="68" t="s">
        <v>58</v>
      </c>
      <c r="AG4" s="68"/>
      <c r="AH4" s="69" t="s">
        <v>57</v>
      </c>
      <c r="AI4" s="68" t="s">
        <v>58</v>
      </c>
      <c r="AJ4" s="68"/>
      <c r="AK4" s="69" t="s">
        <v>57</v>
      </c>
    </row>
    <row r="5" spans="1:37" ht="110.4">
      <c r="A5" s="34"/>
      <c r="B5" s="75"/>
      <c r="C5" s="33" t="s">
        <v>56</v>
      </c>
      <c r="D5" s="33" t="s">
        <v>54</v>
      </c>
      <c r="E5" s="33" t="s">
        <v>55</v>
      </c>
      <c r="F5" s="33" t="s">
        <v>54</v>
      </c>
      <c r="G5" s="33" t="s">
        <v>55</v>
      </c>
      <c r="H5" s="33" t="s">
        <v>54</v>
      </c>
      <c r="I5" s="78"/>
      <c r="J5" s="33" t="s">
        <v>55</v>
      </c>
      <c r="K5" s="33" t="s">
        <v>54</v>
      </c>
      <c r="L5" s="39" t="s">
        <v>73</v>
      </c>
      <c r="M5" s="33" t="s">
        <v>54</v>
      </c>
      <c r="N5" s="33" t="s">
        <v>55</v>
      </c>
      <c r="O5" s="33" t="s">
        <v>54</v>
      </c>
      <c r="P5" s="67"/>
      <c r="Q5" s="33" t="s">
        <v>55</v>
      </c>
      <c r="R5" s="33" t="s">
        <v>54</v>
      </c>
      <c r="S5" s="33" t="s">
        <v>55</v>
      </c>
      <c r="T5" s="33" t="s">
        <v>54</v>
      </c>
      <c r="U5" s="33" t="s">
        <v>55</v>
      </c>
      <c r="V5" s="33" t="s">
        <v>54</v>
      </c>
      <c r="W5" s="67"/>
      <c r="X5" s="32" t="s">
        <v>55</v>
      </c>
      <c r="Y5" s="32" t="s">
        <v>54</v>
      </c>
      <c r="Z5" s="32" t="s">
        <v>55</v>
      </c>
      <c r="AA5" s="32" t="s">
        <v>54</v>
      </c>
      <c r="AB5" s="32" t="s">
        <v>55</v>
      </c>
      <c r="AC5" s="32" t="s">
        <v>54</v>
      </c>
      <c r="AD5" s="32" t="s">
        <v>55</v>
      </c>
      <c r="AE5" s="32" t="s">
        <v>54</v>
      </c>
      <c r="AF5" s="32" t="s">
        <v>55</v>
      </c>
      <c r="AG5" s="32" t="s">
        <v>54</v>
      </c>
      <c r="AH5" s="70"/>
      <c r="AI5" s="32" t="s">
        <v>55</v>
      </c>
      <c r="AJ5" s="32" t="s">
        <v>54</v>
      </c>
      <c r="AK5" s="70"/>
    </row>
    <row r="6" spans="1:37" ht="13.5" customHeight="1">
      <c r="A6" s="27">
        <v>1</v>
      </c>
      <c r="B6" s="26" t="s">
        <v>9</v>
      </c>
      <c r="C6" s="58">
        <v>23.5</v>
      </c>
      <c r="D6" s="54">
        <v>50.5</v>
      </c>
      <c r="E6" s="22">
        <v>34.5</v>
      </c>
      <c r="F6" s="24">
        <v>69.95</v>
      </c>
      <c r="G6" s="22">
        <v>23.5</v>
      </c>
      <c r="H6" s="22">
        <v>50</v>
      </c>
      <c r="I6" s="23">
        <v>100</v>
      </c>
      <c r="J6" s="22">
        <v>0</v>
      </c>
      <c r="K6" s="22">
        <v>0</v>
      </c>
      <c r="L6" s="22">
        <v>42</v>
      </c>
      <c r="M6" s="22">
        <v>65</v>
      </c>
      <c r="N6" s="22"/>
      <c r="O6" s="22"/>
      <c r="P6" s="23">
        <v>100</v>
      </c>
      <c r="Q6" s="56">
        <v>39</v>
      </c>
      <c r="R6" s="22">
        <v>55</v>
      </c>
      <c r="S6" s="22">
        <v>36</v>
      </c>
      <c r="T6" s="22">
        <v>53.5</v>
      </c>
      <c r="U6" s="24">
        <v>35</v>
      </c>
      <c r="V6" s="24">
        <v>55</v>
      </c>
      <c r="W6" s="23">
        <v>100</v>
      </c>
      <c r="X6" s="22" t="s">
        <v>52</v>
      </c>
      <c r="Y6" s="22" t="s">
        <v>52</v>
      </c>
      <c r="Z6" s="22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0"/>
    </row>
    <row r="7" spans="1:37" ht="13.5" customHeight="1">
      <c r="A7" s="27">
        <v>2</v>
      </c>
      <c r="B7" s="26" t="s">
        <v>10</v>
      </c>
      <c r="C7" s="28">
        <v>56.24</v>
      </c>
      <c r="D7" s="24">
        <v>122.21</v>
      </c>
      <c r="E7" s="24">
        <v>58.88</v>
      </c>
      <c r="F7" s="24">
        <v>138.78</v>
      </c>
      <c r="G7" s="22">
        <v>99.99</v>
      </c>
      <c r="H7" s="22">
        <v>143.32</v>
      </c>
      <c r="I7" s="23">
        <v>100</v>
      </c>
      <c r="J7" s="22">
        <v>0</v>
      </c>
      <c r="K7" s="22">
        <v>0</v>
      </c>
      <c r="L7" s="24">
        <v>77</v>
      </c>
      <c r="M7" s="24">
        <v>105</v>
      </c>
      <c r="N7" s="22"/>
      <c r="O7" s="22"/>
      <c r="P7" s="23">
        <v>100</v>
      </c>
      <c r="Q7" s="22">
        <v>62</v>
      </c>
      <c r="R7" s="22">
        <v>102.5</v>
      </c>
      <c r="S7" s="22">
        <v>53.75</v>
      </c>
      <c r="T7" s="22">
        <v>90</v>
      </c>
      <c r="U7" s="22">
        <v>56.25</v>
      </c>
      <c r="V7" s="24">
        <v>72.22</v>
      </c>
      <c r="W7" s="23">
        <v>100</v>
      </c>
      <c r="X7" s="22" t="s">
        <v>52</v>
      </c>
      <c r="Y7" s="22" t="s">
        <v>52</v>
      </c>
      <c r="Z7" s="22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</row>
    <row r="8" spans="1:37" ht="14.25" customHeight="1">
      <c r="A8" s="27">
        <v>3</v>
      </c>
      <c r="B8" s="26" t="s">
        <v>11</v>
      </c>
      <c r="C8" s="28">
        <v>72.209999999999994</v>
      </c>
      <c r="D8" s="24">
        <v>149.99</v>
      </c>
      <c r="E8" s="24">
        <v>79.989999999999995</v>
      </c>
      <c r="F8" s="24">
        <v>108.88</v>
      </c>
      <c r="G8" s="22">
        <v>77.77</v>
      </c>
      <c r="H8" s="22">
        <v>149.99</v>
      </c>
      <c r="I8" s="23">
        <v>100</v>
      </c>
      <c r="J8" s="22">
        <v>0</v>
      </c>
      <c r="K8" s="22">
        <v>0</v>
      </c>
      <c r="L8" s="24">
        <v>70</v>
      </c>
      <c r="M8" s="22">
        <v>130</v>
      </c>
      <c r="N8" s="22"/>
      <c r="O8" s="22"/>
      <c r="P8" s="23">
        <v>100</v>
      </c>
      <c r="Q8" s="22">
        <v>52</v>
      </c>
      <c r="R8" s="22">
        <v>95</v>
      </c>
      <c r="S8" s="22">
        <v>53.33</v>
      </c>
      <c r="T8" s="22">
        <v>95</v>
      </c>
      <c r="U8" s="22">
        <v>50</v>
      </c>
      <c r="V8" s="24">
        <v>84.44</v>
      </c>
      <c r="W8" s="23">
        <v>100</v>
      </c>
      <c r="X8" s="22" t="s">
        <v>52</v>
      </c>
      <c r="Y8" s="22" t="s">
        <v>52</v>
      </c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</row>
    <row r="9" spans="1:37" ht="15.75" customHeight="1">
      <c r="A9" s="27">
        <v>4</v>
      </c>
      <c r="B9" s="26" t="s">
        <v>12</v>
      </c>
      <c r="C9" s="28">
        <v>28.87</v>
      </c>
      <c r="D9" s="24">
        <v>166.99</v>
      </c>
      <c r="E9" s="22">
        <v>33.549999999999997</v>
      </c>
      <c r="F9" s="22">
        <v>113.11</v>
      </c>
      <c r="G9" s="22">
        <v>37.5</v>
      </c>
      <c r="H9" s="22">
        <v>122.2</v>
      </c>
      <c r="I9" s="23">
        <v>100</v>
      </c>
      <c r="J9" s="22">
        <v>0</v>
      </c>
      <c r="K9" s="22">
        <v>0</v>
      </c>
      <c r="L9" s="22">
        <v>46</v>
      </c>
      <c r="M9" s="24">
        <v>55</v>
      </c>
      <c r="N9" s="22"/>
      <c r="O9" s="22"/>
      <c r="P9" s="23">
        <v>100</v>
      </c>
      <c r="Q9" s="22">
        <v>50</v>
      </c>
      <c r="R9" s="22">
        <v>124.44</v>
      </c>
      <c r="S9" s="22">
        <v>50</v>
      </c>
      <c r="T9" s="24">
        <v>173.33</v>
      </c>
      <c r="U9" s="24">
        <v>58.89</v>
      </c>
      <c r="V9" s="24">
        <v>155.55000000000001</v>
      </c>
      <c r="W9" s="23">
        <v>100</v>
      </c>
      <c r="X9" s="22" t="s">
        <v>52</v>
      </c>
      <c r="Y9" s="22" t="s">
        <v>52</v>
      </c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</row>
    <row r="10" spans="1:37" ht="15" customHeight="1">
      <c r="A10" s="27">
        <v>5</v>
      </c>
      <c r="B10" s="26" t="s">
        <v>13</v>
      </c>
      <c r="C10" s="28">
        <v>109.98</v>
      </c>
      <c r="D10" s="24">
        <v>117.68</v>
      </c>
      <c r="E10" s="24">
        <v>91.1</v>
      </c>
      <c r="F10" s="24">
        <v>127.67</v>
      </c>
      <c r="G10" s="22">
        <v>88.88</v>
      </c>
      <c r="H10" s="22">
        <v>109.99</v>
      </c>
      <c r="I10" s="23">
        <v>100</v>
      </c>
      <c r="J10" s="22">
        <v>0</v>
      </c>
      <c r="K10" s="22">
        <v>0</v>
      </c>
      <c r="L10" s="22">
        <v>130</v>
      </c>
      <c r="M10" s="24">
        <v>150</v>
      </c>
      <c r="N10" s="22"/>
      <c r="O10" s="22"/>
      <c r="P10" s="23">
        <v>100</v>
      </c>
      <c r="Q10" s="24">
        <v>113.33</v>
      </c>
      <c r="R10" s="24">
        <v>142.5</v>
      </c>
      <c r="S10" s="22">
        <v>100</v>
      </c>
      <c r="T10" s="22">
        <v>125</v>
      </c>
      <c r="U10" s="24">
        <v>110</v>
      </c>
      <c r="V10" s="22">
        <v>130</v>
      </c>
      <c r="W10" s="23">
        <v>100</v>
      </c>
      <c r="X10" s="22" t="s">
        <v>52</v>
      </c>
      <c r="Y10" s="22" t="s">
        <v>52</v>
      </c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</row>
    <row r="11" spans="1:37" ht="13.5" customHeight="1">
      <c r="A11" s="27">
        <v>6</v>
      </c>
      <c r="B11" s="26" t="s">
        <v>14</v>
      </c>
      <c r="C11" s="28">
        <v>45.99</v>
      </c>
      <c r="D11" s="28">
        <v>60</v>
      </c>
      <c r="E11" s="22">
        <v>45.99</v>
      </c>
      <c r="F11" s="22">
        <v>45.99</v>
      </c>
      <c r="G11" s="22">
        <v>45.99</v>
      </c>
      <c r="H11" s="22">
        <v>65.989999999999995</v>
      </c>
      <c r="I11" s="23">
        <v>100</v>
      </c>
      <c r="J11" s="22">
        <v>0</v>
      </c>
      <c r="K11" s="22">
        <v>0</v>
      </c>
      <c r="L11" s="22">
        <v>50</v>
      </c>
      <c r="M11" s="24">
        <v>55</v>
      </c>
      <c r="N11" s="22"/>
      <c r="O11" s="22"/>
      <c r="P11" s="23">
        <v>100</v>
      </c>
      <c r="Q11" s="24">
        <v>55</v>
      </c>
      <c r="R11" s="24">
        <v>55</v>
      </c>
      <c r="S11" s="22">
        <v>50</v>
      </c>
      <c r="T11" s="22">
        <v>50</v>
      </c>
      <c r="U11" s="22">
        <v>48</v>
      </c>
      <c r="V11" s="22">
        <v>48</v>
      </c>
      <c r="W11" s="23">
        <v>100</v>
      </c>
      <c r="X11" s="22" t="s">
        <v>52</v>
      </c>
      <c r="Y11" s="22" t="s">
        <v>52</v>
      </c>
      <c r="Z11" s="2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</row>
    <row r="12" spans="1:37" ht="14.25" customHeight="1">
      <c r="A12" s="27">
        <v>7</v>
      </c>
      <c r="B12" s="26" t="s">
        <v>15</v>
      </c>
      <c r="C12" s="36">
        <v>8.99</v>
      </c>
      <c r="D12" s="24">
        <v>34.99</v>
      </c>
      <c r="E12" s="22">
        <v>12.99</v>
      </c>
      <c r="F12" s="22">
        <v>24.9</v>
      </c>
      <c r="G12" s="22">
        <v>12.99</v>
      </c>
      <c r="H12" s="22">
        <v>35.99</v>
      </c>
      <c r="I12" s="23">
        <v>100</v>
      </c>
      <c r="J12" s="22">
        <v>0</v>
      </c>
      <c r="K12" s="22">
        <v>0</v>
      </c>
      <c r="L12" s="22">
        <v>20</v>
      </c>
      <c r="M12" s="22">
        <v>25</v>
      </c>
      <c r="N12" s="22"/>
      <c r="O12" s="22"/>
      <c r="P12" s="23">
        <v>100</v>
      </c>
      <c r="Q12" s="22">
        <v>18</v>
      </c>
      <c r="R12" s="22">
        <v>25</v>
      </c>
      <c r="S12" s="22">
        <v>10</v>
      </c>
      <c r="T12" s="22">
        <v>12</v>
      </c>
      <c r="U12" s="22">
        <v>18</v>
      </c>
      <c r="V12" s="24">
        <v>25</v>
      </c>
      <c r="W12" s="23">
        <v>100</v>
      </c>
      <c r="X12" s="22" t="s">
        <v>52</v>
      </c>
      <c r="Y12" s="22" t="s">
        <v>52</v>
      </c>
      <c r="Z12" s="2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</row>
    <row r="13" spans="1:37" ht="14.25" customHeight="1">
      <c r="A13" s="27">
        <v>8</v>
      </c>
      <c r="B13" s="26" t="s">
        <v>16</v>
      </c>
      <c r="C13" s="36">
        <v>340</v>
      </c>
      <c r="D13" s="22">
        <v>1399.5</v>
      </c>
      <c r="E13" s="22">
        <v>429.5</v>
      </c>
      <c r="F13" s="22">
        <v>790</v>
      </c>
      <c r="G13" s="22">
        <v>429.5</v>
      </c>
      <c r="H13" s="22">
        <v>1116</v>
      </c>
      <c r="I13" s="23">
        <v>100</v>
      </c>
      <c r="J13" s="22">
        <v>0</v>
      </c>
      <c r="K13" s="22">
        <v>0</v>
      </c>
      <c r="L13" s="22">
        <v>550</v>
      </c>
      <c r="M13" s="24">
        <v>1100</v>
      </c>
      <c r="N13" s="22"/>
      <c r="O13" s="22"/>
      <c r="P13" s="23">
        <v>100</v>
      </c>
      <c r="Q13" s="22">
        <v>360</v>
      </c>
      <c r="R13" s="22">
        <v>1020</v>
      </c>
      <c r="S13" s="22">
        <v>380</v>
      </c>
      <c r="T13" s="22">
        <v>1100</v>
      </c>
      <c r="U13" s="22">
        <v>330</v>
      </c>
      <c r="V13" s="22">
        <v>1260</v>
      </c>
      <c r="W13" s="23">
        <v>100</v>
      </c>
      <c r="X13" s="22" t="s">
        <v>52</v>
      </c>
      <c r="Y13" s="22" t="s">
        <v>52</v>
      </c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</row>
    <row r="14" spans="1:37" ht="16.5" customHeight="1">
      <c r="A14" s="27">
        <v>9</v>
      </c>
      <c r="B14" s="26" t="s">
        <v>17</v>
      </c>
      <c r="C14" s="28">
        <v>61.99</v>
      </c>
      <c r="D14" s="24">
        <v>144.99</v>
      </c>
      <c r="E14" s="22">
        <v>59.9</v>
      </c>
      <c r="F14" s="22">
        <v>114.99</v>
      </c>
      <c r="G14" s="22">
        <v>29.99</v>
      </c>
      <c r="H14" s="22">
        <v>115.99</v>
      </c>
      <c r="I14" s="23">
        <v>100</v>
      </c>
      <c r="J14" s="22">
        <v>0</v>
      </c>
      <c r="K14" s="22">
        <v>0</v>
      </c>
      <c r="L14" s="22">
        <v>55</v>
      </c>
      <c r="M14" s="22">
        <v>55</v>
      </c>
      <c r="N14" s="22"/>
      <c r="O14" s="22"/>
      <c r="P14" s="23">
        <v>100</v>
      </c>
      <c r="Q14" s="24">
        <v>55</v>
      </c>
      <c r="R14" s="22">
        <v>62</v>
      </c>
      <c r="S14" s="22">
        <v>49</v>
      </c>
      <c r="T14" s="22">
        <v>52</v>
      </c>
      <c r="U14" s="22">
        <v>54</v>
      </c>
      <c r="V14" s="22">
        <v>54</v>
      </c>
      <c r="W14" s="23">
        <v>100</v>
      </c>
      <c r="X14" s="22" t="s">
        <v>52</v>
      </c>
      <c r="Y14" s="22" t="s">
        <v>52</v>
      </c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15" customHeight="1">
      <c r="A15" s="27">
        <v>10</v>
      </c>
      <c r="B15" s="26" t="s">
        <v>18</v>
      </c>
      <c r="C15" s="22">
        <v>128.5</v>
      </c>
      <c r="D15" s="22">
        <v>537</v>
      </c>
      <c r="E15" s="22">
        <v>145.85</v>
      </c>
      <c r="F15" s="22">
        <v>396.18</v>
      </c>
      <c r="G15" s="22">
        <v>99.99</v>
      </c>
      <c r="H15" s="22">
        <v>499.98</v>
      </c>
      <c r="I15" s="23">
        <v>100</v>
      </c>
      <c r="J15" s="22">
        <v>0</v>
      </c>
      <c r="K15" s="22">
        <v>0</v>
      </c>
      <c r="L15" s="22">
        <v>220</v>
      </c>
      <c r="M15" s="24">
        <v>400</v>
      </c>
      <c r="N15" s="22"/>
      <c r="O15" s="22"/>
      <c r="P15" s="23">
        <v>100</v>
      </c>
      <c r="Q15" s="24">
        <v>269</v>
      </c>
      <c r="R15" s="24">
        <v>399</v>
      </c>
      <c r="S15" s="24">
        <v>280</v>
      </c>
      <c r="T15" s="24">
        <v>480</v>
      </c>
      <c r="U15" s="24">
        <v>310</v>
      </c>
      <c r="V15" s="24">
        <v>450</v>
      </c>
      <c r="W15" s="23">
        <v>100</v>
      </c>
      <c r="X15" s="24">
        <v>205</v>
      </c>
      <c r="Y15" s="24">
        <v>315</v>
      </c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</row>
    <row r="16" spans="1:37" ht="13.5" customHeight="1">
      <c r="A16" s="27">
        <v>11</v>
      </c>
      <c r="B16" s="26" t="s">
        <v>78</v>
      </c>
      <c r="C16" s="22">
        <v>348</v>
      </c>
      <c r="D16" s="22">
        <v>865.8</v>
      </c>
      <c r="E16" s="22">
        <v>355.18</v>
      </c>
      <c r="F16" s="22">
        <v>918.5</v>
      </c>
      <c r="G16" s="22">
        <v>371.4</v>
      </c>
      <c r="H16" s="22">
        <v>487.15</v>
      </c>
      <c r="I16" s="23">
        <v>100</v>
      </c>
      <c r="J16" s="22">
        <v>0</v>
      </c>
      <c r="K16" s="22">
        <v>0</v>
      </c>
      <c r="L16" s="22">
        <v>350</v>
      </c>
      <c r="M16" s="22">
        <v>580</v>
      </c>
      <c r="N16" s="22"/>
      <c r="O16" s="22"/>
      <c r="P16" s="23">
        <v>100</v>
      </c>
      <c r="Q16" s="22">
        <v>470</v>
      </c>
      <c r="R16" s="22">
        <v>680</v>
      </c>
      <c r="S16" s="24">
        <v>350</v>
      </c>
      <c r="T16" s="24">
        <v>470</v>
      </c>
      <c r="U16" s="22">
        <v>370</v>
      </c>
      <c r="V16" s="24">
        <v>410</v>
      </c>
      <c r="W16" s="23">
        <v>100</v>
      </c>
      <c r="X16" s="24">
        <v>315</v>
      </c>
      <c r="Y16" s="24">
        <v>641</v>
      </c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</row>
    <row r="17" spans="1:37" ht="13.5" customHeight="1">
      <c r="A17" s="27">
        <v>12</v>
      </c>
      <c r="B17" s="26" t="s">
        <v>20</v>
      </c>
      <c r="C17" s="22">
        <v>518</v>
      </c>
      <c r="D17" s="22">
        <v>1746.3</v>
      </c>
      <c r="E17" s="22">
        <v>419.5</v>
      </c>
      <c r="F17" s="22">
        <v>1119.5</v>
      </c>
      <c r="G17" s="22">
        <v>644.95000000000005</v>
      </c>
      <c r="H17" s="22">
        <v>1219.99</v>
      </c>
      <c r="I17" s="23">
        <v>100</v>
      </c>
      <c r="J17" s="22">
        <v>0</v>
      </c>
      <c r="K17" s="22">
        <v>0</v>
      </c>
      <c r="L17" s="22">
        <v>600</v>
      </c>
      <c r="M17" s="22">
        <v>760</v>
      </c>
      <c r="N17" s="22"/>
      <c r="O17" s="22"/>
      <c r="P17" s="31">
        <v>100</v>
      </c>
      <c r="Q17" s="22">
        <v>576</v>
      </c>
      <c r="R17" s="22">
        <v>816</v>
      </c>
      <c r="S17" s="24">
        <v>540</v>
      </c>
      <c r="T17" s="24">
        <v>900</v>
      </c>
      <c r="U17" s="22">
        <v>680</v>
      </c>
      <c r="V17" s="22">
        <v>860</v>
      </c>
      <c r="W17" s="23">
        <v>100</v>
      </c>
      <c r="X17" s="22" t="s">
        <v>52</v>
      </c>
      <c r="Y17" s="22" t="s">
        <v>52</v>
      </c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</row>
    <row r="18" spans="1:37" ht="15.75" customHeight="1">
      <c r="A18" s="27">
        <v>13</v>
      </c>
      <c r="B18" s="26" t="s">
        <v>21</v>
      </c>
      <c r="C18" s="25">
        <v>0</v>
      </c>
      <c r="D18" s="25">
        <v>0</v>
      </c>
      <c r="E18" s="22">
        <v>0</v>
      </c>
      <c r="F18" s="22">
        <v>0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/>
      <c r="O18" s="22"/>
      <c r="P18" s="23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 t="s">
        <v>52</v>
      </c>
      <c r="Y18" s="22" t="s">
        <v>52</v>
      </c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</row>
    <row r="19" spans="1:37" ht="15.75" customHeight="1">
      <c r="A19" s="27">
        <v>14</v>
      </c>
      <c r="B19" s="26" t="s">
        <v>22</v>
      </c>
      <c r="C19" s="22">
        <v>256.39999999999998</v>
      </c>
      <c r="D19" s="22">
        <v>399.86</v>
      </c>
      <c r="E19" s="22">
        <v>228.36</v>
      </c>
      <c r="F19" s="22">
        <v>228.36</v>
      </c>
      <c r="G19" s="22">
        <v>236.8</v>
      </c>
      <c r="H19" s="22">
        <v>374.98</v>
      </c>
      <c r="I19" s="23">
        <v>100</v>
      </c>
      <c r="J19" s="22">
        <v>0</v>
      </c>
      <c r="K19" s="22">
        <v>0</v>
      </c>
      <c r="L19" s="22">
        <v>450</v>
      </c>
      <c r="M19" s="22">
        <v>450</v>
      </c>
      <c r="N19" s="22"/>
      <c r="O19" s="22"/>
      <c r="P19" s="23">
        <v>100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4">
        <v>245</v>
      </c>
      <c r="Y19" s="24">
        <v>286</v>
      </c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</row>
    <row r="20" spans="1:37" ht="15.75" customHeight="1">
      <c r="A20" s="27">
        <v>15</v>
      </c>
      <c r="B20" s="26" t="s">
        <v>23</v>
      </c>
      <c r="C20" s="50">
        <v>154.99</v>
      </c>
      <c r="D20" s="28">
        <v>154.99</v>
      </c>
      <c r="E20" s="24">
        <v>136.99</v>
      </c>
      <c r="F20" s="22">
        <v>154.88</v>
      </c>
      <c r="G20" s="22">
        <v>119.99</v>
      </c>
      <c r="H20" s="22">
        <v>137.99</v>
      </c>
      <c r="I20" s="23">
        <v>100</v>
      </c>
      <c r="J20" s="22">
        <v>0</v>
      </c>
      <c r="K20" s="22">
        <v>0</v>
      </c>
      <c r="L20" s="22">
        <v>200</v>
      </c>
      <c r="M20" s="22">
        <v>200</v>
      </c>
      <c r="N20" s="22"/>
      <c r="O20" s="22"/>
      <c r="P20" s="23">
        <v>100</v>
      </c>
      <c r="Q20" s="22">
        <v>174</v>
      </c>
      <c r="R20" s="22">
        <v>174</v>
      </c>
      <c r="S20" s="57">
        <v>180</v>
      </c>
      <c r="T20" s="57">
        <v>180</v>
      </c>
      <c r="U20" s="22">
        <v>145</v>
      </c>
      <c r="V20" s="22">
        <v>145</v>
      </c>
      <c r="W20" s="23">
        <v>100</v>
      </c>
      <c r="X20" s="22" t="s">
        <v>52</v>
      </c>
      <c r="Y20" s="22" t="s">
        <v>52</v>
      </c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</row>
    <row r="21" spans="1:37" ht="16.5" customHeight="1">
      <c r="A21" s="27">
        <v>16</v>
      </c>
      <c r="B21" s="26" t="s">
        <v>74</v>
      </c>
      <c r="C21" s="36">
        <v>76.8</v>
      </c>
      <c r="D21" s="22">
        <v>222</v>
      </c>
      <c r="E21" s="22">
        <v>86.7</v>
      </c>
      <c r="F21" s="22">
        <v>236.17</v>
      </c>
      <c r="G21" s="22">
        <v>75.8</v>
      </c>
      <c r="H21" s="22">
        <v>268.89999999999998</v>
      </c>
      <c r="I21" s="23">
        <v>100</v>
      </c>
      <c r="J21" s="22">
        <v>0</v>
      </c>
      <c r="K21" s="22">
        <v>0</v>
      </c>
      <c r="L21" s="22">
        <v>120</v>
      </c>
      <c r="M21" s="22">
        <v>230</v>
      </c>
      <c r="N21" s="22"/>
      <c r="O21" s="22"/>
      <c r="P21" s="23">
        <v>100</v>
      </c>
      <c r="Q21" s="24">
        <v>96</v>
      </c>
      <c r="R21" s="24">
        <v>318</v>
      </c>
      <c r="S21" s="22">
        <v>95</v>
      </c>
      <c r="T21" s="24">
        <v>220</v>
      </c>
      <c r="U21" s="22">
        <v>98</v>
      </c>
      <c r="V21" s="22">
        <v>170</v>
      </c>
      <c r="W21" s="23">
        <v>100</v>
      </c>
      <c r="X21" s="22" t="s">
        <v>52</v>
      </c>
      <c r="Y21" s="22" t="s">
        <v>52</v>
      </c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</row>
    <row r="22" spans="1:37" ht="15" customHeight="1">
      <c r="A22" s="27">
        <v>17</v>
      </c>
      <c r="B22" s="26" t="s">
        <v>76</v>
      </c>
      <c r="C22" s="36">
        <v>396</v>
      </c>
      <c r="D22" s="36">
        <v>416.3</v>
      </c>
      <c r="E22" s="22">
        <v>434.5</v>
      </c>
      <c r="F22" s="22">
        <v>455.55</v>
      </c>
      <c r="G22" s="22">
        <v>433.3</v>
      </c>
      <c r="H22" s="22">
        <v>616.63</v>
      </c>
      <c r="I22" s="23">
        <v>100</v>
      </c>
      <c r="J22" s="22">
        <v>0</v>
      </c>
      <c r="K22" s="22">
        <v>0</v>
      </c>
      <c r="L22" s="22">
        <v>270</v>
      </c>
      <c r="M22" s="22">
        <v>440</v>
      </c>
      <c r="N22" s="22"/>
      <c r="O22" s="22"/>
      <c r="P22" s="23">
        <v>100</v>
      </c>
      <c r="Q22" s="24">
        <v>266</v>
      </c>
      <c r="R22" s="24">
        <v>475</v>
      </c>
      <c r="S22" s="24">
        <v>270</v>
      </c>
      <c r="T22" s="24">
        <v>510</v>
      </c>
      <c r="U22" s="24">
        <v>250</v>
      </c>
      <c r="V22" s="53">
        <v>380</v>
      </c>
      <c r="W22" s="23">
        <v>100</v>
      </c>
      <c r="X22" s="22" t="s">
        <v>52</v>
      </c>
      <c r="Y22" s="22" t="s">
        <v>52</v>
      </c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</row>
    <row r="23" spans="1:37" ht="16.5" customHeight="1">
      <c r="A23" s="27">
        <v>18</v>
      </c>
      <c r="B23" s="26" t="s">
        <v>26</v>
      </c>
      <c r="C23" s="36">
        <v>119.9</v>
      </c>
      <c r="D23" s="22">
        <v>220</v>
      </c>
      <c r="E23" s="22">
        <v>176.85</v>
      </c>
      <c r="F23" s="22">
        <v>228.54</v>
      </c>
      <c r="G23" s="22">
        <v>129.99</v>
      </c>
      <c r="H23" s="22">
        <v>449.95</v>
      </c>
      <c r="I23" s="23">
        <v>100</v>
      </c>
      <c r="J23" s="22">
        <v>0</v>
      </c>
      <c r="K23" s="22">
        <v>0</v>
      </c>
      <c r="L23" s="22">
        <v>230</v>
      </c>
      <c r="M23" s="22">
        <v>240</v>
      </c>
      <c r="N23" s="22"/>
      <c r="O23" s="22"/>
      <c r="P23" s="23">
        <v>100</v>
      </c>
      <c r="Q23" s="22">
        <v>219</v>
      </c>
      <c r="R23" s="24">
        <v>220</v>
      </c>
      <c r="S23" s="22">
        <v>190</v>
      </c>
      <c r="T23" s="22">
        <v>210</v>
      </c>
      <c r="U23" s="22">
        <v>210</v>
      </c>
      <c r="V23" s="22">
        <v>280</v>
      </c>
      <c r="W23" s="23">
        <v>100</v>
      </c>
      <c r="X23" s="22" t="s">
        <v>52</v>
      </c>
      <c r="Y23" s="22" t="s">
        <v>52</v>
      </c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</row>
    <row r="24" spans="1:37" ht="16.5" customHeight="1">
      <c r="A24" s="27">
        <v>19</v>
      </c>
      <c r="B24" s="26" t="s">
        <v>77</v>
      </c>
      <c r="C24" s="36">
        <v>20.99</v>
      </c>
      <c r="D24" s="22">
        <v>189.99</v>
      </c>
      <c r="E24" s="24">
        <v>35.99</v>
      </c>
      <c r="F24" s="22">
        <v>125.99</v>
      </c>
      <c r="G24" s="22">
        <v>42.99</v>
      </c>
      <c r="H24" s="22">
        <v>183.99</v>
      </c>
      <c r="I24" s="23">
        <v>100</v>
      </c>
      <c r="J24" s="22">
        <v>0</v>
      </c>
      <c r="K24" s="22">
        <v>0</v>
      </c>
      <c r="L24" s="22">
        <v>45</v>
      </c>
      <c r="M24" s="22">
        <v>140</v>
      </c>
      <c r="N24" s="22"/>
      <c r="O24" s="22"/>
      <c r="P24" s="23">
        <v>100</v>
      </c>
      <c r="Q24" s="22">
        <v>47</v>
      </c>
      <c r="R24" s="22">
        <v>117</v>
      </c>
      <c r="S24" s="24">
        <v>35</v>
      </c>
      <c r="T24" s="24">
        <v>130</v>
      </c>
      <c r="U24" s="24">
        <v>36</v>
      </c>
      <c r="V24" s="22">
        <v>93</v>
      </c>
      <c r="W24" s="23">
        <v>100</v>
      </c>
      <c r="X24" s="22" t="s">
        <v>52</v>
      </c>
      <c r="Y24" s="22" t="s">
        <v>52</v>
      </c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</row>
    <row r="25" spans="1:37" ht="15" customHeight="1">
      <c r="A25" s="27">
        <v>20</v>
      </c>
      <c r="B25" s="26" t="s">
        <v>53</v>
      </c>
      <c r="C25" s="51">
        <v>48.29</v>
      </c>
      <c r="D25" s="42">
        <v>63.8</v>
      </c>
      <c r="E25" s="42">
        <v>57.48</v>
      </c>
      <c r="F25" s="42">
        <v>82.57</v>
      </c>
      <c r="G25" s="42">
        <v>53.16</v>
      </c>
      <c r="H25" s="42">
        <v>69.98</v>
      </c>
      <c r="I25" s="23">
        <v>100</v>
      </c>
      <c r="J25" s="22">
        <v>0</v>
      </c>
      <c r="K25" s="22">
        <v>0</v>
      </c>
      <c r="L25" s="22">
        <v>80</v>
      </c>
      <c r="M25" s="22">
        <v>80</v>
      </c>
      <c r="N25" s="22"/>
      <c r="O25" s="22"/>
      <c r="P25" s="23">
        <v>100</v>
      </c>
      <c r="Q25" s="22">
        <v>71.430000000000007</v>
      </c>
      <c r="R25" s="22">
        <v>80</v>
      </c>
      <c r="S25" s="22">
        <v>74.290000000000006</v>
      </c>
      <c r="T25" s="22">
        <v>75</v>
      </c>
      <c r="U25" s="22">
        <v>64</v>
      </c>
      <c r="V25" s="22">
        <v>74.290000000000006</v>
      </c>
      <c r="W25" s="23">
        <v>100</v>
      </c>
      <c r="X25" s="22" t="s">
        <v>52</v>
      </c>
      <c r="Y25" s="22" t="s">
        <v>52</v>
      </c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</row>
    <row r="26" spans="1:37" ht="33" customHeight="1">
      <c r="A26" s="27">
        <v>21</v>
      </c>
      <c r="B26" s="30" t="s">
        <v>79</v>
      </c>
      <c r="C26" s="41">
        <v>28.62</v>
      </c>
      <c r="D26" s="22">
        <v>46.65</v>
      </c>
      <c r="E26" s="22">
        <v>35.32</v>
      </c>
      <c r="F26" s="41">
        <v>38.299999999999997</v>
      </c>
      <c r="G26" s="41">
        <v>29.02</v>
      </c>
      <c r="H26" s="41">
        <v>46.77</v>
      </c>
      <c r="I26" s="29">
        <v>100</v>
      </c>
      <c r="J26" s="22">
        <v>0</v>
      </c>
      <c r="K26" s="22">
        <v>0</v>
      </c>
      <c r="L26" s="22">
        <v>60</v>
      </c>
      <c r="M26" s="22">
        <v>60</v>
      </c>
      <c r="N26" s="22"/>
      <c r="O26" s="22"/>
      <c r="P26" s="23">
        <v>100</v>
      </c>
      <c r="Q26" s="22">
        <v>41.67</v>
      </c>
      <c r="R26" s="22">
        <v>46.77</v>
      </c>
      <c r="S26" s="22">
        <v>37.1</v>
      </c>
      <c r="T26" s="22">
        <v>55</v>
      </c>
      <c r="U26" s="22">
        <v>41.67</v>
      </c>
      <c r="V26" s="22">
        <v>45.17</v>
      </c>
      <c r="W26" s="23">
        <v>100</v>
      </c>
      <c r="X26" s="22" t="s">
        <v>52</v>
      </c>
      <c r="Y26" s="22" t="s">
        <v>52</v>
      </c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</row>
    <row r="27" spans="1:37" ht="18" customHeight="1">
      <c r="A27" s="27">
        <v>22</v>
      </c>
      <c r="B27" s="26" t="s">
        <v>30</v>
      </c>
      <c r="C27" s="55">
        <v>42.79</v>
      </c>
      <c r="D27" s="49">
        <v>111.1</v>
      </c>
      <c r="E27" s="49">
        <v>65.540000000000006</v>
      </c>
      <c r="F27" s="49">
        <v>72.849999999999994</v>
      </c>
      <c r="G27" s="49">
        <v>51.1</v>
      </c>
      <c r="H27" s="49">
        <v>79.56</v>
      </c>
      <c r="I27" s="23">
        <v>100</v>
      </c>
      <c r="J27" s="22">
        <v>0</v>
      </c>
      <c r="K27" s="22">
        <v>0</v>
      </c>
      <c r="L27" s="22">
        <v>50</v>
      </c>
      <c r="M27" s="22">
        <v>75</v>
      </c>
      <c r="N27" s="22"/>
      <c r="O27" s="22"/>
      <c r="P27" s="23">
        <v>100</v>
      </c>
      <c r="Q27" s="22">
        <v>55</v>
      </c>
      <c r="R27" s="24">
        <v>63</v>
      </c>
      <c r="S27" s="24">
        <v>55</v>
      </c>
      <c r="T27" s="24">
        <v>66</v>
      </c>
      <c r="U27" s="22">
        <v>60</v>
      </c>
      <c r="V27" s="22">
        <v>75</v>
      </c>
      <c r="W27" s="23">
        <v>100</v>
      </c>
      <c r="X27" s="22" t="s">
        <v>52</v>
      </c>
      <c r="Y27" s="22" t="s">
        <v>52</v>
      </c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</row>
    <row r="28" spans="1:37" ht="15.75" customHeight="1">
      <c r="A28" s="27">
        <v>23</v>
      </c>
      <c r="B28" s="26" t="s">
        <v>31</v>
      </c>
      <c r="C28" s="36">
        <v>339.8</v>
      </c>
      <c r="D28" s="22">
        <v>398.15</v>
      </c>
      <c r="E28" s="22">
        <v>188.99</v>
      </c>
      <c r="F28" s="22">
        <v>318.5</v>
      </c>
      <c r="G28" s="22">
        <v>171.99</v>
      </c>
      <c r="H28" s="22">
        <v>350.3</v>
      </c>
      <c r="I28" s="23">
        <v>100</v>
      </c>
      <c r="J28" s="22">
        <v>0</v>
      </c>
      <c r="K28" s="22">
        <v>0</v>
      </c>
      <c r="L28" s="22">
        <v>190</v>
      </c>
      <c r="M28" s="22">
        <v>330</v>
      </c>
      <c r="N28" s="22"/>
      <c r="O28" s="22"/>
      <c r="P28" s="23">
        <v>100</v>
      </c>
      <c r="Q28" s="24">
        <v>273</v>
      </c>
      <c r="R28" s="24">
        <v>273</v>
      </c>
      <c r="S28" s="22">
        <v>243</v>
      </c>
      <c r="T28" s="24">
        <v>333.33</v>
      </c>
      <c r="U28" s="24">
        <v>224</v>
      </c>
      <c r="V28" s="22">
        <v>326.67</v>
      </c>
      <c r="W28" s="23">
        <v>100</v>
      </c>
      <c r="X28" s="22" t="s">
        <v>52</v>
      </c>
      <c r="Y28" s="22" t="s">
        <v>52</v>
      </c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</row>
    <row r="29" spans="1:37" ht="16.5" customHeight="1">
      <c r="A29" s="27">
        <v>24</v>
      </c>
      <c r="B29" s="26" t="s">
        <v>32</v>
      </c>
      <c r="C29" s="22">
        <v>437.69</v>
      </c>
      <c r="D29" s="22">
        <v>943.89</v>
      </c>
      <c r="E29" s="22">
        <v>438.19</v>
      </c>
      <c r="F29" s="22">
        <v>656.9</v>
      </c>
      <c r="G29" s="22">
        <v>365.99</v>
      </c>
      <c r="H29" s="22">
        <v>697.99</v>
      </c>
      <c r="I29" s="23">
        <v>100</v>
      </c>
      <c r="J29" s="22">
        <v>0</v>
      </c>
      <c r="K29" s="22">
        <v>0</v>
      </c>
      <c r="L29" s="22">
        <v>520</v>
      </c>
      <c r="M29" s="22">
        <v>680</v>
      </c>
      <c r="N29" s="22"/>
      <c r="O29" s="22"/>
      <c r="P29" s="23">
        <v>100</v>
      </c>
      <c r="Q29" s="22">
        <v>300</v>
      </c>
      <c r="R29" s="24">
        <v>694.44</v>
      </c>
      <c r="S29" s="22">
        <v>411.11</v>
      </c>
      <c r="T29" s="22">
        <v>750</v>
      </c>
      <c r="U29" s="22">
        <v>300</v>
      </c>
      <c r="V29" s="22">
        <v>694.44</v>
      </c>
      <c r="W29" s="23">
        <v>100</v>
      </c>
      <c r="X29" s="22" t="s">
        <v>52</v>
      </c>
      <c r="Y29" s="22" t="s">
        <v>52</v>
      </c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</row>
    <row r="30" spans="1:37" ht="17.25" customHeight="1">
      <c r="A30" s="27">
        <v>25</v>
      </c>
      <c r="B30" s="26" t="s">
        <v>33</v>
      </c>
      <c r="C30" s="22">
        <v>66.66</v>
      </c>
      <c r="D30" s="22">
        <v>66.66</v>
      </c>
      <c r="E30" s="22">
        <v>58.6</v>
      </c>
      <c r="F30" s="22">
        <v>68.989999999999995</v>
      </c>
      <c r="G30" s="22">
        <v>53.88</v>
      </c>
      <c r="H30" s="22">
        <v>89.45</v>
      </c>
      <c r="I30" s="23">
        <v>100</v>
      </c>
      <c r="J30" s="22">
        <v>0</v>
      </c>
      <c r="K30" s="22">
        <v>0</v>
      </c>
      <c r="L30" s="22">
        <v>65</v>
      </c>
      <c r="M30" s="22">
        <v>90</v>
      </c>
      <c r="N30" s="22"/>
      <c r="O30" s="22"/>
      <c r="P30" s="23">
        <v>100</v>
      </c>
      <c r="Q30" s="22">
        <v>55.91</v>
      </c>
      <c r="R30" s="24">
        <v>61.29</v>
      </c>
      <c r="S30" s="22">
        <v>60.22</v>
      </c>
      <c r="T30" s="22">
        <v>60.22</v>
      </c>
      <c r="U30" s="22">
        <v>38</v>
      </c>
      <c r="V30" s="22">
        <v>57</v>
      </c>
      <c r="W30" s="23">
        <v>100</v>
      </c>
      <c r="X30" s="22" t="s">
        <v>52</v>
      </c>
      <c r="Y30" s="22" t="s">
        <v>52</v>
      </c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</row>
    <row r="31" spans="1:37" ht="17.25" customHeight="1">
      <c r="A31" s="27">
        <v>26</v>
      </c>
      <c r="B31" s="26" t="s">
        <v>34</v>
      </c>
      <c r="C31" s="22">
        <v>174.75</v>
      </c>
      <c r="D31" s="22">
        <v>177.46</v>
      </c>
      <c r="E31" s="22">
        <v>166.63</v>
      </c>
      <c r="F31" s="22">
        <v>219</v>
      </c>
      <c r="G31" s="22">
        <v>175.8</v>
      </c>
      <c r="H31" s="22">
        <v>190.32</v>
      </c>
      <c r="I31" s="23">
        <v>100</v>
      </c>
      <c r="J31" s="22">
        <v>0</v>
      </c>
      <c r="K31" s="22">
        <v>0</v>
      </c>
      <c r="L31" s="22">
        <v>195</v>
      </c>
      <c r="M31" s="22">
        <v>250</v>
      </c>
      <c r="N31" s="22"/>
      <c r="O31" s="22"/>
      <c r="P31" s="23">
        <v>100</v>
      </c>
      <c r="Q31" s="24">
        <v>168.57</v>
      </c>
      <c r="R31" s="24">
        <v>220</v>
      </c>
      <c r="S31" s="22">
        <v>145</v>
      </c>
      <c r="T31" s="22">
        <v>205</v>
      </c>
      <c r="U31" s="24">
        <v>210</v>
      </c>
      <c r="V31" s="24">
        <v>210</v>
      </c>
      <c r="W31" s="23">
        <v>100</v>
      </c>
      <c r="X31" s="22" t="s">
        <v>52</v>
      </c>
      <c r="Y31" s="22" t="s">
        <v>52</v>
      </c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</row>
    <row r="32" spans="1:37" ht="17.25" customHeight="1">
      <c r="A32" s="27">
        <v>27</v>
      </c>
      <c r="B32" s="26" t="s">
        <v>35</v>
      </c>
      <c r="C32" s="22">
        <v>349.9</v>
      </c>
      <c r="D32" s="22">
        <v>529.9</v>
      </c>
      <c r="E32" s="22">
        <v>348.28</v>
      </c>
      <c r="F32" s="22">
        <v>685.99</v>
      </c>
      <c r="G32" s="22">
        <v>399.9</v>
      </c>
      <c r="H32" s="22">
        <v>594.9</v>
      </c>
      <c r="I32" s="23">
        <v>100</v>
      </c>
      <c r="J32" s="22">
        <v>0</v>
      </c>
      <c r="K32" s="22">
        <v>0</v>
      </c>
      <c r="L32" s="22">
        <v>380</v>
      </c>
      <c r="M32" s="24">
        <v>680</v>
      </c>
      <c r="N32" s="22"/>
      <c r="O32" s="22"/>
      <c r="P32" s="23">
        <v>100</v>
      </c>
      <c r="Q32" s="22">
        <v>388</v>
      </c>
      <c r="R32" s="22">
        <v>761</v>
      </c>
      <c r="S32" s="24">
        <v>380</v>
      </c>
      <c r="T32" s="24">
        <v>570</v>
      </c>
      <c r="U32" s="24">
        <v>380</v>
      </c>
      <c r="V32" s="22">
        <v>680</v>
      </c>
      <c r="W32" s="23">
        <v>100</v>
      </c>
      <c r="X32" s="22" t="s">
        <v>52</v>
      </c>
      <c r="Y32" s="22" t="s">
        <v>52</v>
      </c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</row>
    <row r="33" spans="1:37" ht="15.75" customHeight="1">
      <c r="A33" s="27">
        <v>28</v>
      </c>
      <c r="B33" s="26" t="s">
        <v>36</v>
      </c>
      <c r="C33" s="24">
        <v>39.9</v>
      </c>
      <c r="D33" s="24">
        <v>79.989999999999995</v>
      </c>
      <c r="E33" s="24">
        <v>31.99</v>
      </c>
      <c r="F33" s="22">
        <v>59.99</v>
      </c>
      <c r="G33" s="24">
        <v>23.99</v>
      </c>
      <c r="H33" s="24">
        <v>79.989999999999995</v>
      </c>
      <c r="I33" s="23">
        <v>100</v>
      </c>
      <c r="J33" s="22">
        <v>0</v>
      </c>
      <c r="K33" s="22">
        <v>0</v>
      </c>
      <c r="L33" s="24">
        <v>40</v>
      </c>
      <c r="M33" s="24">
        <v>40</v>
      </c>
      <c r="N33" s="22"/>
      <c r="O33" s="22"/>
      <c r="P33" s="23">
        <v>100</v>
      </c>
      <c r="Q33" s="24">
        <v>38</v>
      </c>
      <c r="R33" s="24">
        <v>38</v>
      </c>
      <c r="S33" s="24">
        <v>39</v>
      </c>
      <c r="T33" s="24">
        <v>39</v>
      </c>
      <c r="U33" s="22">
        <v>0</v>
      </c>
      <c r="V33" s="22">
        <v>0</v>
      </c>
      <c r="W33" s="23">
        <v>67</v>
      </c>
      <c r="X33" s="22" t="s">
        <v>52</v>
      </c>
      <c r="Y33" s="22" t="s">
        <v>52</v>
      </c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</row>
    <row r="34" spans="1:37" ht="15.75" customHeight="1">
      <c r="A34" s="27">
        <v>29</v>
      </c>
      <c r="B34" s="26" t="s">
        <v>37</v>
      </c>
      <c r="C34" s="28">
        <v>29.79</v>
      </c>
      <c r="D34" s="24">
        <v>29.79</v>
      </c>
      <c r="E34" s="24">
        <v>29.99</v>
      </c>
      <c r="F34" s="24">
        <v>29.99</v>
      </c>
      <c r="G34" s="22">
        <v>24.99</v>
      </c>
      <c r="H34" s="22">
        <v>29.99</v>
      </c>
      <c r="I34" s="23">
        <v>100</v>
      </c>
      <c r="J34" s="22">
        <v>0</v>
      </c>
      <c r="K34" s="22">
        <v>0</v>
      </c>
      <c r="L34" s="24">
        <v>35</v>
      </c>
      <c r="M34" s="24">
        <v>35</v>
      </c>
      <c r="N34" s="22"/>
      <c r="O34" s="22"/>
      <c r="P34" s="23">
        <v>100</v>
      </c>
      <c r="Q34" s="24">
        <v>29</v>
      </c>
      <c r="R34" s="24">
        <v>29</v>
      </c>
      <c r="S34" s="24">
        <v>30</v>
      </c>
      <c r="T34" s="24">
        <v>30</v>
      </c>
      <c r="U34" s="22">
        <v>27</v>
      </c>
      <c r="V34" s="22">
        <v>27</v>
      </c>
      <c r="W34" s="23">
        <v>100</v>
      </c>
      <c r="X34" s="22" t="s">
        <v>52</v>
      </c>
      <c r="Y34" s="22" t="s">
        <v>52</v>
      </c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</row>
    <row r="35" spans="1:37" ht="15.75" customHeight="1">
      <c r="A35" s="27">
        <v>30</v>
      </c>
      <c r="B35" s="26" t="s">
        <v>38</v>
      </c>
      <c r="C35" s="28">
        <v>18.989999999999998</v>
      </c>
      <c r="D35" s="24">
        <v>53.9</v>
      </c>
      <c r="E35" s="24">
        <v>18.989999999999998</v>
      </c>
      <c r="F35" s="24">
        <v>18.989999999999998</v>
      </c>
      <c r="G35" s="24">
        <v>15.99</v>
      </c>
      <c r="H35" s="24">
        <v>15.99</v>
      </c>
      <c r="I35" s="23">
        <v>100</v>
      </c>
      <c r="J35" s="22">
        <v>0</v>
      </c>
      <c r="K35" s="22">
        <v>0</v>
      </c>
      <c r="L35" s="24">
        <v>20</v>
      </c>
      <c r="M35" s="24">
        <v>20</v>
      </c>
      <c r="N35" s="22"/>
      <c r="O35" s="22"/>
      <c r="P35" s="23">
        <v>100</v>
      </c>
      <c r="Q35" s="24">
        <v>21</v>
      </c>
      <c r="R35" s="24">
        <v>42</v>
      </c>
      <c r="S35" s="24">
        <v>20</v>
      </c>
      <c r="T35" s="24">
        <v>45</v>
      </c>
      <c r="U35" s="24">
        <v>35</v>
      </c>
      <c r="V35" s="24">
        <v>35</v>
      </c>
      <c r="W35" s="23">
        <v>100</v>
      </c>
      <c r="X35" s="22" t="s">
        <v>52</v>
      </c>
      <c r="Y35" s="22" t="s">
        <v>52</v>
      </c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</row>
    <row r="36" spans="1:37" ht="15.75" customHeight="1">
      <c r="A36" s="27">
        <v>31</v>
      </c>
      <c r="B36" s="26" t="s">
        <v>39</v>
      </c>
      <c r="C36" s="28">
        <v>54.99</v>
      </c>
      <c r="D36" s="24">
        <v>54.99</v>
      </c>
      <c r="E36" s="24">
        <v>49.99</v>
      </c>
      <c r="F36" s="24">
        <v>49.99</v>
      </c>
      <c r="G36" s="24">
        <v>19.989999999999998</v>
      </c>
      <c r="H36" s="24">
        <v>45.99</v>
      </c>
      <c r="I36" s="23">
        <v>100</v>
      </c>
      <c r="J36" s="22">
        <v>0</v>
      </c>
      <c r="K36" s="22">
        <v>0</v>
      </c>
      <c r="L36" s="24">
        <v>40</v>
      </c>
      <c r="M36" s="24">
        <v>40</v>
      </c>
      <c r="N36" s="22"/>
      <c r="O36" s="22"/>
      <c r="P36" s="23">
        <v>100</v>
      </c>
      <c r="Q36" s="24">
        <v>43</v>
      </c>
      <c r="R36" s="22">
        <v>43</v>
      </c>
      <c r="S36" s="24">
        <v>40</v>
      </c>
      <c r="T36" s="24">
        <v>40</v>
      </c>
      <c r="U36" s="24">
        <v>49</v>
      </c>
      <c r="V36" s="24">
        <v>49</v>
      </c>
      <c r="W36" s="23">
        <v>100</v>
      </c>
      <c r="X36" s="22" t="s">
        <v>52</v>
      </c>
      <c r="Y36" s="22" t="s">
        <v>52</v>
      </c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</row>
    <row r="37" spans="1:37" ht="16.5" customHeight="1">
      <c r="A37" s="27">
        <v>32</v>
      </c>
      <c r="B37" s="26" t="s">
        <v>40</v>
      </c>
      <c r="C37" s="28">
        <v>94.99</v>
      </c>
      <c r="D37" s="24">
        <v>149.99</v>
      </c>
      <c r="E37" s="24">
        <v>119.9</v>
      </c>
      <c r="F37" s="24">
        <v>196.99</v>
      </c>
      <c r="G37" s="22">
        <v>149.99</v>
      </c>
      <c r="H37" s="22">
        <v>199.98</v>
      </c>
      <c r="I37" s="23">
        <v>100</v>
      </c>
      <c r="J37" s="22">
        <v>0</v>
      </c>
      <c r="K37" s="22">
        <v>0</v>
      </c>
      <c r="L37" s="24">
        <v>125</v>
      </c>
      <c r="M37" s="24">
        <v>125</v>
      </c>
      <c r="N37" s="22"/>
      <c r="O37" s="22"/>
      <c r="P37" s="23">
        <v>100</v>
      </c>
      <c r="Q37" s="24">
        <v>168</v>
      </c>
      <c r="R37" s="24">
        <v>168</v>
      </c>
      <c r="S37" s="24">
        <v>170</v>
      </c>
      <c r="T37" s="24">
        <v>170</v>
      </c>
      <c r="U37" s="24">
        <v>160</v>
      </c>
      <c r="V37" s="24">
        <v>160</v>
      </c>
      <c r="W37" s="23">
        <v>100</v>
      </c>
      <c r="X37" s="22" t="s">
        <v>52</v>
      </c>
      <c r="Y37" s="22" t="s">
        <v>52</v>
      </c>
      <c r="Z37" s="2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</row>
    <row r="38" spans="1:37" ht="17.25" customHeight="1">
      <c r="A38" s="27">
        <v>33</v>
      </c>
      <c r="B38" s="26" t="s">
        <v>41</v>
      </c>
      <c r="C38" s="28">
        <v>119.99</v>
      </c>
      <c r="D38" s="24">
        <v>319.95999999999998</v>
      </c>
      <c r="E38" s="24">
        <v>124.9</v>
      </c>
      <c r="F38" s="22">
        <v>319.99</v>
      </c>
      <c r="G38" s="22">
        <v>139.99</v>
      </c>
      <c r="H38" s="22">
        <v>216.65</v>
      </c>
      <c r="I38" s="23">
        <v>100</v>
      </c>
      <c r="J38" s="22">
        <v>0</v>
      </c>
      <c r="K38" s="22">
        <v>0</v>
      </c>
      <c r="L38" s="24">
        <v>170</v>
      </c>
      <c r="M38" s="24">
        <v>170</v>
      </c>
      <c r="N38" s="22"/>
      <c r="O38" s="22"/>
      <c r="P38" s="23">
        <v>100</v>
      </c>
      <c r="Q38" s="24">
        <v>156</v>
      </c>
      <c r="R38" s="24">
        <v>156</v>
      </c>
      <c r="S38" s="24">
        <v>170</v>
      </c>
      <c r="T38" s="24">
        <v>170</v>
      </c>
      <c r="U38" s="24">
        <v>160</v>
      </c>
      <c r="V38" s="24">
        <v>280</v>
      </c>
      <c r="W38" s="23">
        <v>100</v>
      </c>
      <c r="X38" s="22" t="s">
        <v>52</v>
      </c>
      <c r="Y38" s="22" t="s">
        <v>52</v>
      </c>
      <c r="Z38" s="2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</row>
    <row r="39" spans="1:37" ht="15" customHeight="1">
      <c r="A39" s="27">
        <v>34</v>
      </c>
      <c r="B39" s="26" t="s">
        <v>42</v>
      </c>
      <c r="C39" s="28">
        <v>259.99</v>
      </c>
      <c r="D39" s="24">
        <v>289.99</v>
      </c>
      <c r="E39" s="24">
        <v>199.9</v>
      </c>
      <c r="F39" s="24">
        <v>199.9</v>
      </c>
      <c r="G39" s="22">
        <v>259.99</v>
      </c>
      <c r="H39" s="22">
        <v>259.99</v>
      </c>
      <c r="I39" s="23">
        <v>100</v>
      </c>
      <c r="J39" s="22">
        <v>0</v>
      </c>
      <c r="K39" s="22">
        <v>0</v>
      </c>
      <c r="L39" s="22">
        <v>300</v>
      </c>
      <c r="M39" s="22">
        <v>300</v>
      </c>
      <c r="N39" s="22"/>
      <c r="O39" s="22"/>
      <c r="P39" s="23">
        <v>100</v>
      </c>
      <c r="Q39" s="22">
        <v>0</v>
      </c>
      <c r="R39" s="22">
        <v>0</v>
      </c>
      <c r="S39" s="22">
        <v>280</v>
      </c>
      <c r="T39" s="22">
        <v>280</v>
      </c>
      <c r="U39" s="22">
        <v>0</v>
      </c>
      <c r="V39" s="22">
        <v>0</v>
      </c>
      <c r="W39" s="23">
        <v>33</v>
      </c>
      <c r="X39" s="22" t="s">
        <v>52</v>
      </c>
      <c r="Y39" s="22" t="s">
        <v>52</v>
      </c>
      <c r="Z39" s="2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</row>
    <row r="40" spans="1:37" ht="17.25" customHeight="1">
      <c r="A40" s="27">
        <v>35</v>
      </c>
      <c r="B40" s="26" t="s">
        <v>43</v>
      </c>
      <c r="C40" s="28">
        <v>89.9</v>
      </c>
      <c r="D40" s="24">
        <v>119.99</v>
      </c>
      <c r="E40" s="24">
        <v>79.989999999999995</v>
      </c>
      <c r="F40" s="24">
        <v>119.99</v>
      </c>
      <c r="G40" s="24">
        <v>89.99</v>
      </c>
      <c r="H40" s="24">
        <v>118.99</v>
      </c>
      <c r="I40" s="23">
        <v>100</v>
      </c>
      <c r="J40" s="22">
        <v>0</v>
      </c>
      <c r="K40" s="22">
        <v>0</v>
      </c>
      <c r="L40" s="24">
        <v>105</v>
      </c>
      <c r="M40" s="24">
        <v>105</v>
      </c>
      <c r="N40" s="22"/>
      <c r="O40" s="22"/>
      <c r="P40" s="23">
        <v>100</v>
      </c>
      <c r="Q40" s="24">
        <v>120</v>
      </c>
      <c r="R40" s="24">
        <v>144</v>
      </c>
      <c r="S40" s="24">
        <v>110</v>
      </c>
      <c r="T40" s="24">
        <v>110</v>
      </c>
      <c r="U40" s="22">
        <v>95</v>
      </c>
      <c r="V40" s="22">
        <v>115</v>
      </c>
      <c r="W40" s="23">
        <v>100</v>
      </c>
      <c r="X40" s="22" t="s">
        <v>52</v>
      </c>
      <c r="Y40" s="22" t="s">
        <v>52</v>
      </c>
      <c r="Z40" s="2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</row>
    <row r="41" spans="1:37" ht="15" customHeight="1">
      <c r="A41" s="27">
        <v>36</v>
      </c>
      <c r="B41" s="26" t="s">
        <v>44</v>
      </c>
      <c r="C41" s="28">
        <v>66.989999999999995</v>
      </c>
      <c r="D41" s="24">
        <v>66.989999999999995</v>
      </c>
      <c r="E41" s="22">
        <v>66.989999999999995</v>
      </c>
      <c r="F41" s="22">
        <v>66.989999999999995</v>
      </c>
      <c r="G41" s="22">
        <v>61.99</v>
      </c>
      <c r="H41" s="22">
        <v>61.99</v>
      </c>
      <c r="I41" s="23">
        <v>100</v>
      </c>
      <c r="J41" s="22">
        <v>0</v>
      </c>
      <c r="K41" s="22">
        <v>0</v>
      </c>
      <c r="L41" s="24">
        <v>120</v>
      </c>
      <c r="M41" s="22">
        <v>120</v>
      </c>
      <c r="N41" s="22"/>
      <c r="O41" s="22"/>
      <c r="P41" s="23">
        <v>100</v>
      </c>
      <c r="Q41" s="22">
        <v>81</v>
      </c>
      <c r="R41" s="22">
        <v>81</v>
      </c>
      <c r="S41" s="22">
        <v>78</v>
      </c>
      <c r="T41" s="22">
        <v>78</v>
      </c>
      <c r="U41" s="22">
        <v>75</v>
      </c>
      <c r="V41" s="22">
        <v>75</v>
      </c>
      <c r="W41" s="23">
        <v>100</v>
      </c>
      <c r="X41" s="22" t="s">
        <v>52</v>
      </c>
      <c r="Y41" s="22" t="s">
        <v>52</v>
      </c>
      <c r="Z41" s="2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</row>
    <row r="42" spans="1:37" ht="17.25" customHeight="1">
      <c r="A42" s="27">
        <v>37</v>
      </c>
      <c r="B42" s="26" t="s">
        <v>45</v>
      </c>
      <c r="C42" s="28">
        <v>115.99</v>
      </c>
      <c r="D42" s="24">
        <v>218.99</v>
      </c>
      <c r="E42" s="22">
        <v>159.99</v>
      </c>
      <c r="F42" s="22">
        <v>159.99</v>
      </c>
      <c r="G42" s="24">
        <v>229.99</v>
      </c>
      <c r="H42" s="24">
        <v>270.99</v>
      </c>
      <c r="I42" s="23">
        <v>100</v>
      </c>
      <c r="J42" s="22">
        <v>0</v>
      </c>
      <c r="K42" s="22">
        <v>0</v>
      </c>
      <c r="L42" s="22">
        <v>0</v>
      </c>
      <c r="M42" s="22">
        <v>0</v>
      </c>
      <c r="N42" s="22"/>
      <c r="O42" s="22"/>
      <c r="P42" s="23">
        <v>0</v>
      </c>
      <c r="Q42" s="22">
        <v>156</v>
      </c>
      <c r="R42" s="24">
        <v>156</v>
      </c>
      <c r="S42" s="22">
        <v>0</v>
      </c>
      <c r="T42" s="22">
        <v>0</v>
      </c>
      <c r="U42" s="24">
        <v>210</v>
      </c>
      <c r="V42" s="24">
        <v>210</v>
      </c>
      <c r="W42" s="23">
        <v>67</v>
      </c>
      <c r="X42" s="22" t="s">
        <v>52</v>
      </c>
      <c r="Y42" s="22" t="s">
        <v>52</v>
      </c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</row>
    <row r="43" spans="1:37" ht="16.5" customHeight="1">
      <c r="A43" s="27">
        <v>38</v>
      </c>
      <c r="B43" s="26" t="s">
        <v>46</v>
      </c>
      <c r="C43" s="24">
        <v>63.99</v>
      </c>
      <c r="D43" s="24">
        <v>139.99</v>
      </c>
      <c r="E43" s="24">
        <v>55.99</v>
      </c>
      <c r="F43" s="24">
        <v>55.99</v>
      </c>
      <c r="G43" s="24">
        <v>69.989999999999995</v>
      </c>
      <c r="H43" s="24">
        <v>69.989999999999995</v>
      </c>
      <c r="I43" s="23">
        <v>100</v>
      </c>
      <c r="J43" s="22">
        <v>0</v>
      </c>
      <c r="K43" s="22">
        <v>0</v>
      </c>
      <c r="L43" s="24">
        <v>115</v>
      </c>
      <c r="M43" s="24">
        <v>115</v>
      </c>
      <c r="N43" s="22"/>
      <c r="O43" s="22"/>
      <c r="P43" s="23">
        <v>100</v>
      </c>
      <c r="Q43" s="24">
        <v>156</v>
      </c>
      <c r="R43" s="24">
        <v>156</v>
      </c>
      <c r="S43" s="22">
        <v>120</v>
      </c>
      <c r="T43" s="22">
        <v>120</v>
      </c>
      <c r="U43" s="52">
        <v>110</v>
      </c>
      <c r="V43" s="53">
        <v>110</v>
      </c>
      <c r="W43" s="23">
        <v>100</v>
      </c>
      <c r="X43" s="22" t="s">
        <v>52</v>
      </c>
      <c r="Y43" s="22" t="s">
        <v>52</v>
      </c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</row>
    <row r="44" spans="1:37" ht="17.25" customHeight="1">
      <c r="A44" s="27">
        <v>39</v>
      </c>
      <c r="B44" s="26" t="s">
        <v>47</v>
      </c>
      <c r="C44" s="24">
        <v>134.99</v>
      </c>
      <c r="D44" s="24">
        <v>134.99</v>
      </c>
      <c r="E44" s="24">
        <v>78.989999999999995</v>
      </c>
      <c r="F44" s="24">
        <v>78.989999999999995</v>
      </c>
      <c r="G44" s="24">
        <v>69.989999999999995</v>
      </c>
      <c r="H44" s="24">
        <v>69.989999999999995</v>
      </c>
      <c r="I44" s="23">
        <v>100</v>
      </c>
      <c r="J44" s="22">
        <v>0</v>
      </c>
      <c r="K44" s="22">
        <v>0</v>
      </c>
      <c r="L44" s="24">
        <v>160</v>
      </c>
      <c r="M44" s="24">
        <v>160</v>
      </c>
      <c r="N44" s="22"/>
      <c r="O44" s="22"/>
      <c r="P44" s="23">
        <v>100</v>
      </c>
      <c r="Q44" s="22">
        <v>156</v>
      </c>
      <c r="R44" s="22">
        <v>156</v>
      </c>
      <c r="S44" s="24">
        <v>145</v>
      </c>
      <c r="T44" s="24">
        <v>145</v>
      </c>
      <c r="U44" s="24">
        <v>130</v>
      </c>
      <c r="V44" s="24">
        <v>130</v>
      </c>
      <c r="W44" s="23">
        <v>100</v>
      </c>
      <c r="X44" s="22" t="s">
        <v>52</v>
      </c>
      <c r="Y44" s="22" t="s">
        <v>52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</row>
    <row r="45" spans="1:37" ht="17.25" customHeight="1">
      <c r="A45" s="27">
        <v>40</v>
      </c>
      <c r="B45" s="26" t="s">
        <v>48</v>
      </c>
      <c r="C45" s="24">
        <v>72.989999999999995</v>
      </c>
      <c r="D45" s="24">
        <v>72.989999999999995</v>
      </c>
      <c r="E45" s="24">
        <v>83.99</v>
      </c>
      <c r="F45" s="24">
        <v>83.99</v>
      </c>
      <c r="G45" s="22">
        <v>66.989999999999995</v>
      </c>
      <c r="H45" s="22">
        <v>66.989999999999995</v>
      </c>
      <c r="I45" s="23">
        <v>100</v>
      </c>
      <c r="J45" s="22">
        <v>0</v>
      </c>
      <c r="K45" s="22">
        <v>0</v>
      </c>
      <c r="L45" s="22">
        <v>85</v>
      </c>
      <c r="M45" s="22">
        <v>85</v>
      </c>
      <c r="N45" s="22"/>
      <c r="O45" s="22"/>
      <c r="P45" s="23">
        <v>100</v>
      </c>
      <c r="Q45" s="24">
        <v>90</v>
      </c>
      <c r="R45" s="24">
        <v>90</v>
      </c>
      <c r="S45" s="24">
        <v>90</v>
      </c>
      <c r="T45" s="24">
        <v>90</v>
      </c>
      <c r="U45" s="24">
        <v>90</v>
      </c>
      <c r="V45" s="24">
        <v>90</v>
      </c>
      <c r="W45" s="23">
        <v>100</v>
      </c>
      <c r="X45" s="22" t="s">
        <v>52</v>
      </c>
      <c r="Y45" s="22" t="s">
        <v>52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</row>
    <row r="46" spans="1:37" ht="17.25" customHeight="1">
      <c r="A46" s="27"/>
      <c r="B46" s="48" t="s">
        <v>80</v>
      </c>
      <c r="C46" s="43"/>
      <c r="D46" s="43"/>
      <c r="E46" s="43"/>
      <c r="F46" s="43"/>
      <c r="G46" s="43"/>
      <c r="H46" s="43"/>
      <c r="I46" s="44"/>
      <c r="J46" s="43"/>
      <c r="K46" s="43"/>
      <c r="L46" s="43"/>
      <c r="M46" s="43"/>
      <c r="N46" s="45"/>
      <c r="O46" s="45"/>
      <c r="P46" s="44"/>
      <c r="Q46" s="43"/>
      <c r="R46" s="43"/>
      <c r="S46" s="43"/>
      <c r="T46" s="43"/>
      <c r="U46" s="45"/>
      <c r="V46" s="45"/>
      <c r="W46" s="44"/>
      <c r="X46" s="45"/>
      <c r="Y46" s="45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7"/>
    </row>
  </sheetData>
  <mergeCells count="30">
    <mergeCell ref="L1:V1"/>
    <mergeCell ref="AI1:AK1"/>
    <mergeCell ref="B2:AK2"/>
    <mergeCell ref="A3:A4"/>
    <mergeCell ref="B3:B5"/>
    <mergeCell ref="C3:I3"/>
    <mergeCell ref="J3:P3"/>
    <mergeCell ref="Q3:W3"/>
    <mergeCell ref="X3:AH3"/>
    <mergeCell ref="AI3:AK3"/>
    <mergeCell ref="C4:D4"/>
    <mergeCell ref="E4:F4"/>
    <mergeCell ref="G4:H4"/>
    <mergeCell ref="I4:I5"/>
    <mergeCell ref="J4:K4"/>
    <mergeCell ref="L4:M4"/>
    <mergeCell ref="N4:O4"/>
    <mergeCell ref="P4:P5"/>
    <mergeCell ref="Q4:R4"/>
    <mergeCell ref="S4:T4"/>
    <mergeCell ref="U4:V4"/>
    <mergeCell ref="W4:W5"/>
    <mergeCell ref="AI4:AJ4"/>
    <mergeCell ref="AK4:AK5"/>
    <mergeCell ref="X4:Y4"/>
    <mergeCell ref="Z4:AA4"/>
    <mergeCell ref="AB4:AC4"/>
    <mergeCell ref="AD4:AE4"/>
    <mergeCell ref="AF4:AG4"/>
    <mergeCell ref="AH4:AH5"/>
  </mergeCells>
  <pageMargins left="0.39370078740157483" right="0.11811023622047245" top="0.19685039370078741" bottom="0.15748031496062992" header="0.31496062992125984" footer="0.31496062992125984"/>
  <pageSetup paperSize="9" scale="5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C52" sqref="C52"/>
    </sheetView>
  </sheetViews>
  <sheetFormatPr defaultRowHeight="14.4"/>
  <cols>
    <col min="1" max="1" width="3.88671875" customWidth="1"/>
    <col min="2" max="2" width="47.44140625" customWidth="1"/>
    <col min="3" max="3" width="8.109375" customWidth="1"/>
    <col min="4" max="4" width="8.33203125" customWidth="1"/>
    <col min="5" max="5" width="8.5546875" customWidth="1"/>
    <col min="6" max="6" width="8.33203125" customWidth="1"/>
    <col min="7" max="7" width="8.44140625" customWidth="1"/>
    <col min="8" max="8" width="8.109375" customWidth="1"/>
    <col min="9" max="9" width="7.6640625" customWidth="1"/>
    <col min="10" max="10" width="8.44140625" customWidth="1"/>
    <col min="11" max="11" width="8.33203125" customWidth="1"/>
  </cols>
  <sheetData>
    <row r="1" spans="1:17" ht="4.5" customHeight="1"/>
    <row r="2" spans="1:17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5.25" customHeight="1"/>
    <row r="4" spans="1:17" ht="13.5" customHeight="1">
      <c r="A4" s="80"/>
      <c r="B4" s="81"/>
      <c r="C4" s="84"/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80"/>
      <c r="P4" s="80"/>
      <c r="Q4" s="80"/>
    </row>
    <row r="5" spans="1:17" ht="24" customHeight="1">
      <c r="A5" s="80"/>
      <c r="B5" s="82"/>
      <c r="C5" s="85"/>
      <c r="D5" s="85"/>
      <c r="E5" s="80"/>
      <c r="F5" s="85"/>
      <c r="G5" s="85"/>
      <c r="H5" s="80"/>
      <c r="I5" s="85"/>
      <c r="J5" s="85"/>
      <c r="K5" s="80"/>
      <c r="L5" s="85"/>
      <c r="M5" s="85"/>
      <c r="N5" s="80"/>
      <c r="O5" s="80"/>
      <c r="P5" s="80"/>
      <c r="Q5" s="80"/>
    </row>
    <row r="6" spans="1:17" ht="12" customHeight="1">
      <c r="A6" s="80"/>
      <c r="B6" s="83"/>
      <c r="C6" s="13"/>
      <c r="D6" s="13"/>
      <c r="E6" s="80"/>
      <c r="F6" s="13"/>
      <c r="G6" s="13"/>
      <c r="H6" s="80"/>
      <c r="I6" s="13"/>
      <c r="J6" s="13"/>
      <c r="K6" s="80"/>
      <c r="L6" s="13"/>
      <c r="M6" s="13"/>
      <c r="N6" s="80"/>
      <c r="O6" s="13"/>
      <c r="P6" s="13"/>
      <c r="Q6" s="80"/>
    </row>
    <row r="7" spans="1:17" ht="15" customHeight="1">
      <c r="A7" s="7"/>
      <c r="B7" s="12"/>
      <c r="C7" s="6"/>
      <c r="D7" s="6"/>
      <c r="E7" s="7"/>
      <c r="F7" s="8"/>
      <c r="G7" s="8"/>
      <c r="H7" s="7"/>
      <c r="I7" s="8"/>
      <c r="J7" s="8"/>
      <c r="K7" s="3"/>
      <c r="L7" s="3"/>
      <c r="M7" s="3"/>
      <c r="N7" s="3"/>
      <c r="O7" s="5"/>
      <c r="P7" s="5"/>
      <c r="Q7" s="5"/>
    </row>
    <row r="8" spans="1:17" ht="12.75" customHeight="1">
      <c r="A8" s="7"/>
      <c r="B8" s="12"/>
      <c r="C8" s="8"/>
      <c r="D8" s="8"/>
      <c r="E8" s="7"/>
      <c r="F8" s="9"/>
      <c r="G8" s="8"/>
      <c r="H8" s="7"/>
      <c r="I8" s="9"/>
      <c r="J8" s="9"/>
      <c r="K8" s="3"/>
      <c r="L8" s="3"/>
      <c r="M8" s="3"/>
      <c r="N8" s="3"/>
      <c r="O8" s="5"/>
      <c r="P8" s="5"/>
      <c r="Q8" s="5"/>
    </row>
    <row r="9" spans="1:17" ht="14.25" customHeight="1">
      <c r="A9" s="7"/>
      <c r="B9" s="12"/>
      <c r="C9" s="8"/>
      <c r="D9" s="8"/>
      <c r="E9" s="7"/>
      <c r="F9" s="8"/>
      <c r="G9" s="8"/>
      <c r="H9" s="7"/>
      <c r="I9" s="9"/>
      <c r="J9" s="9"/>
      <c r="K9" s="3"/>
      <c r="L9" s="3"/>
      <c r="M9" s="3"/>
      <c r="N9" s="3"/>
      <c r="O9" s="5"/>
      <c r="P9" s="5"/>
      <c r="Q9" s="5"/>
    </row>
    <row r="10" spans="1:17" ht="12.75" customHeight="1">
      <c r="A10" s="7"/>
      <c r="B10" s="12"/>
      <c r="C10" s="8"/>
      <c r="D10" s="8"/>
      <c r="E10" s="7"/>
      <c r="F10" s="8"/>
      <c r="G10" s="8"/>
      <c r="H10" s="7"/>
      <c r="I10" s="9"/>
      <c r="J10" s="9"/>
      <c r="K10" s="3"/>
      <c r="L10" s="3"/>
      <c r="M10" s="3"/>
      <c r="N10" s="3"/>
      <c r="O10" s="5"/>
      <c r="P10" s="5"/>
      <c r="Q10" s="5"/>
    </row>
    <row r="11" spans="1:17" ht="12" customHeight="1">
      <c r="A11" s="7"/>
      <c r="B11" s="12"/>
      <c r="C11" s="8"/>
      <c r="D11" s="8"/>
      <c r="E11" s="7"/>
      <c r="F11" s="9"/>
      <c r="G11" s="8"/>
      <c r="H11" s="7"/>
      <c r="I11" s="9"/>
      <c r="J11" s="9"/>
      <c r="K11" s="3"/>
      <c r="L11" s="3"/>
      <c r="M11" s="3"/>
      <c r="N11" s="3"/>
      <c r="O11" s="5"/>
      <c r="P11" s="5"/>
      <c r="Q11" s="5"/>
    </row>
    <row r="12" spans="1:17" ht="12.75" customHeight="1">
      <c r="A12" s="7"/>
      <c r="B12" s="12"/>
      <c r="C12" s="8"/>
      <c r="D12" s="8"/>
      <c r="E12" s="7"/>
      <c r="F12" s="9"/>
      <c r="G12" s="9"/>
      <c r="H12" s="7"/>
      <c r="I12" s="9"/>
      <c r="J12" s="9"/>
      <c r="K12" s="3"/>
      <c r="L12" s="3"/>
      <c r="M12" s="3"/>
      <c r="N12" s="3"/>
      <c r="O12" s="5"/>
      <c r="P12" s="5"/>
      <c r="Q12" s="5"/>
    </row>
    <row r="13" spans="1:17" ht="11.25" customHeight="1">
      <c r="A13" s="7"/>
      <c r="B13" s="12"/>
      <c r="C13" s="8"/>
      <c r="D13" s="8"/>
      <c r="E13" s="7"/>
      <c r="F13" s="8"/>
      <c r="G13" s="8"/>
      <c r="H13" s="7"/>
      <c r="I13" s="9"/>
      <c r="J13" s="8"/>
      <c r="K13" s="3"/>
      <c r="L13" s="3"/>
      <c r="M13" s="3"/>
      <c r="N13" s="3"/>
      <c r="O13" s="5"/>
      <c r="P13" s="5"/>
      <c r="Q13" s="5"/>
    </row>
    <row r="14" spans="1:17" ht="12.75" customHeight="1">
      <c r="A14" s="7"/>
      <c r="B14" s="12"/>
      <c r="C14" s="8"/>
      <c r="D14" s="8"/>
      <c r="E14" s="7"/>
      <c r="F14" s="8"/>
      <c r="G14" s="8"/>
      <c r="H14" s="7"/>
      <c r="I14" s="8"/>
      <c r="J14" s="8"/>
      <c r="K14" s="3"/>
      <c r="L14" s="3"/>
      <c r="M14" s="3"/>
      <c r="N14" s="3"/>
      <c r="O14" s="5"/>
      <c r="P14" s="5"/>
      <c r="Q14" s="5"/>
    </row>
    <row r="15" spans="1:17" ht="13.5" customHeight="1">
      <c r="A15" s="7"/>
      <c r="B15" s="12"/>
      <c r="C15" s="8"/>
      <c r="D15" s="8"/>
      <c r="E15" s="7"/>
      <c r="F15" s="9"/>
      <c r="G15" s="8"/>
      <c r="H15" s="7"/>
      <c r="I15" s="9"/>
      <c r="J15" s="8"/>
      <c r="K15" s="3"/>
      <c r="L15" s="3"/>
      <c r="M15" s="3"/>
      <c r="N15" s="3"/>
      <c r="O15" s="5"/>
      <c r="P15" s="5"/>
      <c r="Q15" s="5"/>
    </row>
    <row r="16" spans="1:17" ht="12" customHeight="1">
      <c r="A16" s="7"/>
      <c r="B16" s="12"/>
      <c r="C16" s="8"/>
      <c r="D16" s="8"/>
      <c r="E16" s="7"/>
      <c r="F16" s="9"/>
      <c r="G16" s="8"/>
      <c r="H16" s="7"/>
      <c r="I16" s="8"/>
      <c r="J16" s="8"/>
      <c r="K16" s="3"/>
      <c r="L16" s="3"/>
      <c r="M16" s="3"/>
      <c r="N16" s="3"/>
      <c r="O16" s="5"/>
      <c r="P16" s="5"/>
      <c r="Q16" s="5"/>
    </row>
    <row r="17" spans="1:17" ht="13.5" customHeight="1">
      <c r="A17" s="7"/>
      <c r="B17" s="12"/>
      <c r="C17" s="8"/>
      <c r="D17" s="8"/>
      <c r="E17" s="7"/>
      <c r="F17" s="8"/>
      <c r="G17" s="8"/>
      <c r="H17" s="7"/>
      <c r="I17" s="8"/>
      <c r="J17" s="8"/>
      <c r="K17" s="3"/>
      <c r="L17" s="3"/>
      <c r="M17" s="3"/>
      <c r="N17" s="3"/>
      <c r="O17" s="5"/>
      <c r="P17" s="5"/>
      <c r="Q17" s="5"/>
    </row>
    <row r="18" spans="1:17" ht="11.25" customHeight="1">
      <c r="A18" s="7"/>
      <c r="B18" s="12"/>
      <c r="C18" s="8"/>
      <c r="D18" s="8"/>
      <c r="E18" s="7"/>
      <c r="F18" s="8"/>
      <c r="G18" s="8"/>
      <c r="H18" s="7"/>
      <c r="I18" s="9"/>
      <c r="J18" s="8"/>
      <c r="K18" s="3"/>
      <c r="L18" s="3"/>
      <c r="M18" s="3"/>
      <c r="N18" s="3"/>
      <c r="O18" s="5"/>
      <c r="P18" s="5"/>
      <c r="Q18" s="5"/>
    </row>
    <row r="19" spans="1:17" ht="12" customHeight="1">
      <c r="A19" s="7"/>
      <c r="B19" s="12"/>
      <c r="C19" s="10"/>
      <c r="D19" s="10"/>
      <c r="E19" s="7"/>
      <c r="F19" s="9"/>
      <c r="G19" s="8"/>
      <c r="H19" s="7"/>
      <c r="I19" s="10"/>
      <c r="J19" s="10"/>
      <c r="K19" s="3"/>
      <c r="L19" s="3"/>
      <c r="M19" s="3"/>
      <c r="N19" s="3"/>
      <c r="O19" s="5"/>
      <c r="P19" s="5"/>
      <c r="Q19" s="5"/>
    </row>
    <row r="20" spans="1:17" ht="11.25" customHeight="1">
      <c r="A20" s="7"/>
      <c r="B20" s="12"/>
      <c r="C20" s="10"/>
      <c r="D20" s="10"/>
      <c r="E20" s="7"/>
      <c r="F20" s="9"/>
      <c r="G20" s="8"/>
      <c r="H20" s="7"/>
      <c r="I20" s="10"/>
      <c r="J20" s="10"/>
      <c r="K20" s="3"/>
      <c r="L20" s="3"/>
      <c r="M20" s="3"/>
      <c r="N20" s="3"/>
      <c r="O20" s="5"/>
      <c r="P20" s="5"/>
      <c r="Q20" s="5"/>
    </row>
    <row r="21" spans="1:17" ht="12" customHeight="1">
      <c r="A21" s="7"/>
      <c r="B21" s="12"/>
      <c r="C21" s="8"/>
      <c r="D21" s="8"/>
      <c r="E21" s="7"/>
      <c r="F21" s="9"/>
      <c r="G21" s="8"/>
      <c r="H21" s="7"/>
      <c r="I21" s="8"/>
      <c r="J21" s="8"/>
      <c r="K21" s="3"/>
      <c r="L21" s="3"/>
      <c r="M21" s="3"/>
      <c r="N21" s="3"/>
      <c r="O21" s="5"/>
      <c r="P21" s="5"/>
      <c r="Q21" s="5"/>
    </row>
    <row r="22" spans="1:17" ht="12" customHeight="1">
      <c r="A22" s="7"/>
      <c r="B22" s="12"/>
      <c r="C22" s="8"/>
      <c r="D22" s="8"/>
      <c r="E22" s="7"/>
      <c r="F22" s="9"/>
      <c r="G22" s="8"/>
      <c r="H22" s="7"/>
      <c r="I22" s="8"/>
      <c r="J22" s="8"/>
      <c r="K22" s="3"/>
      <c r="L22" s="3"/>
      <c r="M22" s="3"/>
      <c r="N22" s="3"/>
      <c r="O22" s="5"/>
      <c r="P22" s="5"/>
      <c r="Q22" s="5"/>
    </row>
    <row r="23" spans="1:17" ht="11.25" customHeight="1">
      <c r="A23" s="7"/>
      <c r="B23" s="12"/>
      <c r="C23" s="8"/>
      <c r="D23" s="8"/>
      <c r="E23" s="7"/>
      <c r="F23" s="8"/>
      <c r="G23" s="8"/>
      <c r="H23" s="7"/>
      <c r="I23" s="9"/>
      <c r="J23" s="8"/>
      <c r="K23" s="3"/>
      <c r="L23" s="3"/>
      <c r="M23" s="3"/>
      <c r="N23" s="3"/>
      <c r="O23" s="5"/>
      <c r="P23" s="5"/>
      <c r="Q23" s="5"/>
    </row>
    <row r="24" spans="1:17" ht="12.75" customHeight="1">
      <c r="A24" s="7"/>
      <c r="B24" s="12"/>
      <c r="C24" s="8"/>
      <c r="D24" s="8"/>
      <c r="E24" s="7"/>
      <c r="F24" s="9"/>
      <c r="G24" s="8"/>
      <c r="H24" s="7"/>
      <c r="I24" s="9"/>
      <c r="J24" s="8"/>
      <c r="K24" s="3"/>
      <c r="L24" s="3"/>
      <c r="M24" s="3"/>
      <c r="N24" s="3"/>
      <c r="O24" s="5"/>
      <c r="P24" s="5"/>
      <c r="Q24" s="5"/>
    </row>
    <row r="25" spans="1:17" ht="12.75" customHeight="1">
      <c r="A25" s="7"/>
      <c r="B25" s="12"/>
      <c r="C25" s="9"/>
      <c r="D25" s="9"/>
      <c r="E25" s="7"/>
      <c r="F25" s="9"/>
      <c r="G25" s="8"/>
      <c r="H25" s="7"/>
      <c r="I25" s="8"/>
      <c r="J25" s="8"/>
      <c r="K25" s="3"/>
      <c r="L25" s="3"/>
      <c r="M25" s="3"/>
      <c r="N25" s="3"/>
      <c r="O25" s="5"/>
      <c r="P25" s="5"/>
      <c r="Q25" s="5"/>
    </row>
    <row r="26" spans="1:17" ht="12" customHeight="1">
      <c r="A26" s="7"/>
      <c r="B26" s="12"/>
      <c r="C26" s="9"/>
      <c r="D26" s="9"/>
      <c r="E26" s="7"/>
      <c r="F26" s="9"/>
      <c r="G26" s="8"/>
      <c r="H26" s="7"/>
      <c r="I26" s="9"/>
      <c r="J26" s="8"/>
      <c r="K26" s="3"/>
      <c r="L26" s="3"/>
      <c r="M26" s="3"/>
      <c r="N26" s="3"/>
      <c r="O26" s="5"/>
      <c r="P26" s="5"/>
      <c r="Q26" s="5"/>
    </row>
    <row r="27" spans="1:17" ht="12" customHeight="1">
      <c r="A27" s="7"/>
      <c r="B27" s="12"/>
      <c r="C27" s="9"/>
      <c r="D27" s="9"/>
      <c r="E27" s="7"/>
      <c r="F27" s="9"/>
      <c r="G27" s="9"/>
      <c r="H27" s="7"/>
      <c r="I27" s="9"/>
      <c r="J27" s="9"/>
      <c r="K27" s="3"/>
      <c r="L27" s="3"/>
      <c r="M27" s="3"/>
      <c r="N27" s="3"/>
      <c r="O27" s="5"/>
      <c r="P27" s="5"/>
      <c r="Q27" s="5"/>
    </row>
    <row r="28" spans="1:17" ht="11.25" customHeight="1">
      <c r="A28" s="7"/>
      <c r="B28" s="12"/>
      <c r="C28" s="9"/>
      <c r="D28" s="9"/>
      <c r="E28" s="7"/>
      <c r="F28" s="9"/>
      <c r="G28" s="8"/>
      <c r="H28" s="7"/>
      <c r="I28" s="8"/>
      <c r="J28" s="9"/>
      <c r="K28" s="3"/>
      <c r="L28" s="3"/>
      <c r="M28" s="3"/>
      <c r="N28" s="3"/>
      <c r="O28" s="5"/>
      <c r="P28" s="5"/>
      <c r="Q28" s="5"/>
    </row>
    <row r="29" spans="1:17" ht="12" customHeight="1">
      <c r="A29" s="7"/>
      <c r="B29" s="12"/>
      <c r="C29" s="8"/>
      <c r="D29" s="9"/>
      <c r="E29" s="7"/>
      <c r="F29" s="9"/>
      <c r="G29" s="9"/>
      <c r="H29" s="7"/>
      <c r="I29" s="9"/>
      <c r="J29" s="9"/>
      <c r="K29" s="3"/>
      <c r="L29" s="3"/>
      <c r="M29" s="3"/>
      <c r="N29" s="3"/>
      <c r="O29" s="5"/>
      <c r="P29" s="5"/>
      <c r="Q29" s="5"/>
    </row>
    <row r="30" spans="1:17" ht="12" customHeight="1">
      <c r="A30" s="7"/>
      <c r="B30" s="12"/>
      <c r="C30" s="9"/>
      <c r="D30" s="9"/>
      <c r="E30" s="7"/>
      <c r="F30" s="9"/>
      <c r="G30" s="9"/>
      <c r="H30" s="7"/>
      <c r="I30" s="8"/>
      <c r="J30" s="9"/>
      <c r="K30" s="3"/>
      <c r="L30" s="3"/>
      <c r="M30" s="3"/>
      <c r="N30" s="3"/>
      <c r="O30" s="5"/>
      <c r="P30" s="5"/>
      <c r="Q30" s="5"/>
    </row>
    <row r="31" spans="1:17" ht="12" customHeight="1">
      <c r="A31" s="7"/>
      <c r="B31" s="12"/>
      <c r="C31" s="9"/>
      <c r="D31" s="9"/>
      <c r="E31" s="7"/>
      <c r="F31" s="9"/>
      <c r="G31" s="9"/>
      <c r="H31" s="7"/>
      <c r="I31" s="8"/>
      <c r="J31" s="8"/>
      <c r="K31" s="3"/>
      <c r="L31" s="3"/>
      <c r="M31" s="3"/>
      <c r="N31" s="3"/>
      <c r="O31" s="5"/>
      <c r="P31" s="5"/>
      <c r="Q31" s="5"/>
    </row>
    <row r="32" spans="1:17" ht="12" customHeight="1">
      <c r="A32" s="7"/>
      <c r="B32" s="12"/>
      <c r="C32" s="9"/>
      <c r="D32" s="9"/>
      <c r="E32" s="7"/>
      <c r="F32" s="8"/>
      <c r="G32" s="8"/>
      <c r="H32" s="11"/>
      <c r="I32" s="8"/>
      <c r="J32" s="8"/>
      <c r="K32" s="3"/>
      <c r="L32" s="3"/>
      <c r="M32" s="3"/>
      <c r="N32" s="3"/>
      <c r="O32" s="5"/>
      <c r="P32" s="5"/>
      <c r="Q32" s="5"/>
    </row>
    <row r="33" spans="1:17" ht="12.75" customHeight="1">
      <c r="A33" s="7"/>
      <c r="B33" s="12"/>
      <c r="C33" s="9"/>
      <c r="D33" s="8"/>
      <c r="E33" s="7"/>
      <c r="F33" s="8"/>
      <c r="G33" s="8"/>
      <c r="H33" s="11"/>
      <c r="I33" s="8"/>
      <c r="J33" s="8"/>
      <c r="K33" s="3"/>
      <c r="L33" s="3"/>
      <c r="M33" s="3"/>
      <c r="N33" s="3"/>
      <c r="O33" s="5"/>
      <c r="P33" s="5"/>
      <c r="Q33" s="5"/>
    </row>
    <row r="34" spans="1:17" ht="12.75" customHeight="1">
      <c r="A34" s="7"/>
      <c r="B34" s="12"/>
      <c r="C34" s="8"/>
      <c r="D34" s="9"/>
      <c r="E34" s="7"/>
      <c r="F34" s="8"/>
      <c r="G34" s="8"/>
      <c r="H34" s="11"/>
      <c r="I34" s="8"/>
      <c r="J34" s="9"/>
      <c r="K34" s="3"/>
      <c r="L34" s="3"/>
      <c r="M34" s="3"/>
      <c r="N34" s="3"/>
      <c r="O34" s="5"/>
      <c r="P34" s="5"/>
      <c r="Q34" s="5"/>
    </row>
    <row r="35" spans="1:17" ht="12" customHeight="1">
      <c r="A35" s="7"/>
      <c r="B35" s="12"/>
      <c r="C35" s="9"/>
      <c r="D35" s="9"/>
      <c r="E35" s="7"/>
      <c r="F35" s="8"/>
      <c r="G35" s="8"/>
      <c r="H35" s="11"/>
      <c r="I35" s="8"/>
      <c r="J35" s="8"/>
      <c r="K35" s="3"/>
      <c r="L35" s="3"/>
      <c r="M35" s="3"/>
      <c r="N35" s="3"/>
      <c r="O35" s="5"/>
      <c r="P35" s="5"/>
      <c r="Q35" s="5"/>
    </row>
    <row r="36" spans="1:17" ht="12.75" customHeight="1">
      <c r="A36" s="7"/>
      <c r="B36" s="12"/>
      <c r="C36" s="9"/>
      <c r="D36" s="9"/>
      <c r="E36" s="7"/>
      <c r="F36" s="8"/>
      <c r="G36" s="8"/>
      <c r="H36" s="11"/>
      <c r="I36" s="8"/>
      <c r="J36" s="8"/>
      <c r="K36" s="3"/>
      <c r="L36" s="3"/>
      <c r="M36" s="3"/>
      <c r="N36" s="3"/>
      <c r="O36" s="5"/>
      <c r="P36" s="5"/>
      <c r="Q36" s="5"/>
    </row>
    <row r="37" spans="1:17" ht="12" customHeight="1">
      <c r="A37" s="7"/>
      <c r="B37" s="12"/>
      <c r="C37" s="9"/>
      <c r="D37" s="9"/>
      <c r="E37" s="7"/>
      <c r="F37" s="8"/>
      <c r="G37" s="8"/>
      <c r="H37" s="11"/>
      <c r="I37" s="8"/>
      <c r="J37" s="8"/>
      <c r="K37" s="3"/>
      <c r="L37" s="3"/>
      <c r="M37" s="3"/>
      <c r="N37" s="3"/>
      <c r="O37" s="5"/>
      <c r="P37" s="5"/>
      <c r="Q37" s="5"/>
    </row>
    <row r="38" spans="1:17" ht="11.25" customHeight="1">
      <c r="A38" s="7"/>
      <c r="B38" s="12"/>
      <c r="C38" s="9"/>
      <c r="D38" s="9"/>
      <c r="E38" s="7"/>
      <c r="F38" s="8"/>
      <c r="G38" s="8"/>
      <c r="H38" s="11"/>
      <c r="I38" s="8"/>
      <c r="J38" s="8"/>
      <c r="K38" s="3"/>
      <c r="L38" s="3"/>
      <c r="M38" s="3"/>
      <c r="N38" s="3"/>
      <c r="O38" s="5"/>
      <c r="P38" s="5"/>
      <c r="Q38" s="5"/>
    </row>
    <row r="39" spans="1:17" ht="11.25" customHeight="1">
      <c r="A39" s="7"/>
      <c r="B39" s="12"/>
      <c r="C39" s="9"/>
      <c r="D39" s="9"/>
      <c r="E39" s="7"/>
      <c r="F39" s="9"/>
      <c r="G39" s="9"/>
      <c r="H39" s="11"/>
      <c r="I39" s="8"/>
      <c r="J39" s="8"/>
      <c r="K39" s="3"/>
      <c r="L39" s="3"/>
      <c r="M39" s="3"/>
      <c r="N39" s="3"/>
      <c r="O39" s="5"/>
      <c r="P39" s="5"/>
      <c r="Q39" s="5"/>
    </row>
    <row r="40" spans="1:17" ht="12" customHeight="1">
      <c r="A40" s="7"/>
      <c r="B40" s="12"/>
      <c r="C40" s="9"/>
      <c r="D40" s="9"/>
      <c r="E40" s="7"/>
      <c r="F40" s="8"/>
      <c r="G40" s="8"/>
      <c r="H40" s="7"/>
      <c r="I40" s="8"/>
      <c r="J40" s="8"/>
      <c r="K40" s="3"/>
      <c r="L40" s="3"/>
      <c r="M40" s="3"/>
      <c r="N40" s="3"/>
      <c r="O40" s="5"/>
      <c r="P40" s="5"/>
      <c r="Q40" s="5"/>
    </row>
    <row r="41" spans="1:17" ht="11.25" customHeight="1">
      <c r="A41" s="7"/>
      <c r="B41" s="12"/>
      <c r="C41" s="9"/>
      <c r="D41" s="9"/>
      <c r="E41" s="7"/>
      <c r="F41" s="9"/>
      <c r="G41" s="9"/>
      <c r="H41" s="7"/>
      <c r="I41" s="8"/>
      <c r="J41" s="8"/>
      <c r="K41" s="3"/>
      <c r="L41" s="3"/>
      <c r="M41" s="3"/>
      <c r="N41" s="3"/>
      <c r="O41" s="5"/>
      <c r="P41" s="5"/>
      <c r="Q41" s="5"/>
    </row>
    <row r="42" spans="1:17" ht="13.5" customHeight="1">
      <c r="A42" s="7"/>
      <c r="B42" s="12"/>
      <c r="C42" s="9"/>
      <c r="D42" s="9"/>
      <c r="E42" s="7"/>
      <c r="F42" s="9"/>
      <c r="G42" s="9"/>
      <c r="H42" s="7"/>
      <c r="I42" s="8"/>
      <c r="J42" s="8"/>
      <c r="K42" s="3"/>
      <c r="L42" s="3"/>
      <c r="M42" s="3"/>
      <c r="N42" s="3"/>
      <c r="O42" s="5"/>
      <c r="P42" s="5"/>
      <c r="Q42" s="5"/>
    </row>
    <row r="43" spans="1:17" ht="12" customHeight="1">
      <c r="A43" s="7"/>
      <c r="B43" s="12"/>
      <c r="C43" s="9"/>
      <c r="D43" s="8"/>
      <c r="E43" s="7"/>
      <c r="F43" s="9"/>
      <c r="G43" s="8"/>
      <c r="H43" s="7"/>
      <c r="I43" s="8"/>
      <c r="J43" s="8"/>
      <c r="K43" s="3"/>
      <c r="L43" s="3"/>
      <c r="M43" s="3"/>
      <c r="N43" s="3"/>
      <c r="O43" s="5"/>
      <c r="P43" s="5"/>
      <c r="Q43" s="5"/>
    </row>
    <row r="44" spans="1:17" ht="11.25" customHeight="1">
      <c r="A44" s="7"/>
      <c r="B44" s="12"/>
      <c r="C44" s="9"/>
      <c r="D44" s="9"/>
      <c r="E44" s="7"/>
      <c r="F44" s="8"/>
      <c r="G44" s="8"/>
      <c r="H44" s="7"/>
      <c r="I44" s="8"/>
      <c r="J44" s="8"/>
      <c r="K44" s="3"/>
      <c r="L44" s="3"/>
      <c r="M44" s="3"/>
      <c r="N44" s="3"/>
      <c r="O44" s="5"/>
      <c r="P44" s="5"/>
      <c r="Q44" s="5"/>
    </row>
    <row r="45" spans="1:17" ht="12" customHeight="1">
      <c r="A45" s="3"/>
      <c r="B45" s="12"/>
      <c r="C45" s="9"/>
      <c r="D45" s="9"/>
      <c r="E45" s="7"/>
      <c r="F45" s="9"/>
      <c r="G45" s="9"/>
      <c r="H45" s="7"/>
      <c r="I45" s="8"/>
      <c r="J45" s="8"/>
      <c r="K45" s="3"/>
      <c r="L45" s="3"/>
      <c r="M45" s="3"/>
      <c r="N45" s="3"/>
      <c r="O45" s="5"/>
      <c r="P45" s="5"/>
      <c r="Q45" s="5"/>
    </row>
    <row r="46" spans="1:17" ht="12" customHeight="1">
      <c r="A46" s="3"/>
      <c r="B46" s="12"/>
      <c r="C46" s="9"/>
      <c r="D46" s="9"/>
      <c r="E46" s="7"/>
      <c r="F46" s="9"/>
      <c r="G46" s="9"/>
      <c r="H46" s="7"/>
      <c r="I46" s="8"/>
      <c r="J46" s="8"/>
      <c r="K46" s="3"/>
      <c r="L46" s="3"/>
      <c r="M46" s="3"/>
      <c r="N46" s="3"/>
      <c r="O46" s="5"/>
      <c r="P46" s="5"/>
      <c r="Q46" s="5"/>
    </row>
  </sheetData>
  <mergeCells count="18">
    <mergeCell ref="L5:M5"/>
    <mergeCell ref="N5:N6"/>
    <mergeCell ref="A2:Q2"/>
    <mergeCell ref="A4:A6"/>
    <mergeCell ref="B4:B6"/>
    <mergeCell ref="C4:E4"/>
    <mergeCell ref="F4:H4"/>
    <mergeCell ref="I4:K4"/>
    <mergeCell ref="L4:N4"/>
    <mergeCell ref="O4:Q4"/>
    <mergeCell ref="C5:D5"/>
    <mergeCell ref="E5:E6"/>
    <mergeCell ref="O5:P5"/>
    <mergeCell ref="Q5:Q6"/>
    <mergeCell ref="F5:G5"/>
    <mergeCell ref="H5:H6"/>
    <mergeCell ref="I5:J5"/>
    <mergeCell ref="K5:K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01.04</vt:lpstr>
      <vt:lpstr>Лист1</vt:lpstr>
      <vt:lpstr>мониторинг</vt:lpstr>
      <vt:lpstr>Лист2</vt:lpstr>
      <vt:lpstr>Лист3</vt:lpstr>
      <vt:lpstr>Лист4</vt:lpstr>
    </vt:vector>
  </TitlesOfParts>
  <Company>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Min100</dc:creator>
  <cp:lastModifiedBy>1</cp:lastModifiedBy>
  <cp:lastPrinted>2021-04-02T07:51:45Z</cp:lastPrinted>
  <dcterms:created xsi:type="dcterms:W3CDTF">2014-08-11T15:02:29Z</dcterms:created>
  <dcterms:modified xsi:type="dcterms:W3CDTF">2021-04-02T07:54:34Z</dcterms:modified>
</cp:coreProperties>
</file>