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'Доходы'!$15:$15</definedName>
  </definedNames>
  <calcPr fullCalcOnLoad="1"/>
</workbook>
</file>

<file path=xl/sharedStrings.xml><?xml version="1.0" encoding="utf-8"?>
<sst xmlns="http://schemas.openxmlformats.org/spreadsheetml/2006/main" count="510" uniqueCount="458">
  <si>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</si>
  <si>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</si>
  <si>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</si>
  <si>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</si>
  <si>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</si>
  <si>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</si>
  <si>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</si>
  <si>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</si>
  <si>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</si>
  <si>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</si>
  <si>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</si>
  <si>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000 1 00 00000 00 0000 000</t>
  </si>
  <si>
    <t>000  1 01 02000 01 0000 110</t>
  </si>
  <si>
    <t xml:space="preserve"> 000  1 01 00000 00 0000 000</t>
  </si>
  <si>
    <t xml:space="preserve">  000 1 01 02010 01 0000 110</t>
  </si>
  <si>
    <t xml:space="preserve"> 000 1 01 02020 01 0000 110</t>
  </si>
  <si>
    <t xml:space="preserve"> 000 1 01 02030 01 0000 110</t>
  </si>
  <si>
    <t>000 1 01 02040 01 0000 110</t>
  </si>
  <si>
    <t>000  1 05 00000 00 0000 000</t>
  </si>
  <si>
    <t xml:space="preserve"> 000 1 05 02000 02 0000 110</t>
  </si>
  <si>
    <t>000 1 05 02010 02 0000 110</t>
  </si>
  <si>
    <t>000  1 05 03000 01 0000 110</t>
  </si>
  <si>
    <t>000  1 05 03010 01 0000 110</t>
  </si>
  <si>
    <t>000 1 05 04000 02 0000 110</t>
  </si>
  <si>
    <t xml:space="preserve"> 000 1 08 00000 00 0000 000</t>
  </si>
  <si>
    <t>000  1 08 03000 01 0000 110</t>
  </si>
  <si>
    <t>000  1 08 03010 01 0000 110</t>
  </si>
  <si>
    <t>000  1 08 07000 01 0000 110</t>
  </si>
  <si>
    <t>000  1 08 07150 01 0000 110</t>
  </si>
  <si>
    <t>000  1 11 00000 00 0000 000</t>
  </si>
  <si>
    <t>000  1 11 05000 00 0000 120</t>
  </si>
  <si>
    <t>000 1 11 05010 00 0000 120</t>
  </si>
  <si>
    <t>000  1 11  05030 00 0000 120</t>
  </si>
  <si>
    <t>000 1 11 05070 00 0000 120</t>
  </si>
  <si>
    <t>000 1 11 07000 00 0000 120</t>
  </si>
  <si>
    <t>000  1 11 07010 00 0000 120</t>
  </si>
  <si>
    <t>000  1 12 00000 00 0000 000</t>
  </si>
  <si>
    <t>000  1 12 01000 01 0000 120</t>
  </si>
  <si>
    <t>000  1 12 01010 01 0000 120</t>
  </si>
  <si>
    <t>000  1 12 01030 01 0000 120</t>
  </si>
  <si>
    <t>000  1 12 01040 01 0000 120</t>
  </si>
  <si>
    <t>000  1 13 00000 00 0000 000</t>
  </si>
  <si>
    <t xml:space="preserve"> 000 1 13 01000 00 0000 130</t>
  </si>
  <si>
    <t>000  1 13 01990 00 0000 130</t>
  </si>
  <si>
    <t>000  1 13 01995 05 0000 130</t>
  </si>
  <si>
    <t>000  1 14 00000 00 0000 000</t>
  </si>
  <si>
    <t xml:space="preserve"> 000 1 14 02000 00 0000 000</t>
  </si>
  <si>
    <t>000  1 14 06000 00 0000 430</t>
  </si>
  <si>
    <t>000  1 14 06010 00 0000 430</t>
  </si>
  <si>
    <t xml:space="preserve">  000 2 00 00000 00 0000 000</t>
  </si>
  <si>
    <t>000  2 02 00000 00 0000 000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</si>
  <si>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</si>
  <si>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</si>
  <si>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</si>
  <si>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</si>
  <si>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</si>
  <si>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</si>
  <si>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</si>
  <si>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бюджета - всего</t>
  </si>
  <si>
    <t>Прочие дотации</t>
  </si>
  <si>
    <t>Наименование дохода</t>
  </si>
  <si>
    <t>Кассовое исполнение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</si>
  <si>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</si>
  <si>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</si>
  <si>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000  2 19 00000 00 0000 000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</si>
  <si>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</si>
  <si>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</si>
  <si>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</si>
  <si>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>Доходы от сдачи варенду имущества, составляющего государственную (муниципальную) казну (за исключением земельных участков)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</si>
  <si>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</si>
  <si>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</si>
  <si>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</si>
  <si>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</si>
  <si>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</si>
  <si>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</si>
  <si>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</si>
  <si>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</si>
  <si>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</si>
  <si>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</si>
  <si>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</si>
  <si>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</si>
  <si>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</si>
  <si>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</si>
  <si>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</si>
  <si>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</si>
  <si>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Прочие субсидии</t>
  </si>
  <si>
    <t xml:space="preserve">  Прочие субвенции</t>
  </si>
  <si>
    <t xml:space="preserve">  Иные межбюджетные трансферты</t>
  </si>
  <si>
    <t>Налог, взимаемый в связи с применением патентной системы налогообложения</t>
  </si>
  <si>
    <t xml:space="preserve">" Об исполнении бюджета муниципального образования </t>
  </si>
  <si>
    <t>000  2 02 02215 00 0000 151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</si>
  <si>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</si>
  <si>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000  2 02 02215 05 0000 151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</si>
  <si>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</si>
  <si>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 xml:space="preserve">Приложение  № 2  </t>
  </si>
  <si>
    <t>000 1 05 03020 01 0000 110</t>
  </si>
  <si>
    <t xml:space="preserve">  Единый  сельскохозяйственный налог (за налоговые периоды, истекшие до 1 января 2011 года)</t>
  </si>
  <si>
    <t>000 1 09 00000 00 0000 000</t>
  </si>
  <si>
    <t>ЗАДОЛЖЕННОСТЬ И ПЕРЕРАСЧЁТЫ ПО ОТМЕНЁННЫМ НАЛОГАМ И СБОРАМ И ИНЫМ ОБЯЗАТЕЛЬНЫМ ПЛАТЕЖАМ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</si>
  <si>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</si>
  <si>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</si>
  <si>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</si>
  <si>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</si>
  <si>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000 1 11 09045 05 0000 120</t>
  </si>
  <si>
    <t>Прочие поступления от использования имущества, находящегося в  собственности муниципальных районов               ( за исключением имущества муниципальных бюджетных и автономных учреждений, а также имущества  муниципальных унитарных предприятий, в том числе казённых)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</si>
  <si>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</si>
  <si>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</si>
  <si>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</si>
  <si>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</si>
  <si>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</si>
  <si>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</si>
  <si>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 xml:space="preserve">  Субсидии бюджетам субъектов Российской Федерации (межбюджетные субсидии)</t>
  </si>
  <si>
    <t xml:space="preserve">  000 2 02 02051 00 0000 151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</si>
  <si>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</si>
  <si>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</si>
  <si>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статьям, подстатьям и элементам доходов</t>
  </si>
  <si>
    <t>тыс. руб.</t>
  </si>
  <si>
    <t>000 1 13 02000 00 0000 130</t>
  </si>
  <si>
    <t>Доходы от компенсации затрат государства</t>
  </si>
  <si>
    <t>000 1 13 02990 00 0000 130</t>
  </si>
  <si>
    <t>Прочие  доходы от компенсации затрат государства</t>
  </si>
  <si>
    <t>000 1 17 01000 00 0000 180</t>
  </si>
  <si>
    <t>Невыясненные поступления</t>
  </si>
  <si>
    <t>000 1 17 01050 05 0000 180</t>
  </si>
  <si>
    <t>Невыясненные поступления, зачисляемые в бюджеты муниципальных районов</t>
  </si>
  <si>
    <t>Прочие межбюджетные трансферты, передаваемые бюджетам</t>
  </si>
  <si>
    <t xml:space="preserve">    Поступление доходов в местный бюджет по группам, подгруппам,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</si>
  <si>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</si>
  <si>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Субсидии бюджетам на поддержку отрасли культуры</t>
  </si>
  <si>
    <t>000 2 02 25558 00 0000 151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</si>
  <si>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</si>
  <si>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000 2 02 25558 05 0000 151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</si>
  <si>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</si>
  <si>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муниципальных районов на проведение капитального ремонта объектов теплоэнергетических комплексов муниципальных образований Тверской области</t>
  </si>
  <si>
    <t xml:space="preserve"> Субсидии бюджетам муниципальных районов на комплектование библиотечных фондов муниципальных образований Тверской области</t>
  </si>
  <si>
    <t xml:space="preserve"> Субсидии бюджетам муниципальных районов  на укрепление материально-техгической базы муниципальных  организаций дополнительного образования в сфере культуры Тверской области</t>
  </si>
  <si>
    <t>Субвенции бюджетам   на государственную регистрацию актов гражданского состояния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</si>
  <si>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</si>
  <si>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000 10300000 00 0000 000</t>
  </si>
  <si>
    <t>НАЛОГИ НА ТОВАРЫ (РАБОТЫ, УСЛУГИ), РЕАЛИЗУЕМЫЕ НА ТЕРРИТОРИИ  РОССИЙСКОЙ ФЕДЕРАЦИИ</t>
  </si>
  <si>
    <t>000 1 03 02000 01 0000 110</t>
  </si>
  <si>
    <t>Акцизы по подакцизным товарам ( 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</si>
  <si>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</si>
  <si>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</si>
  <si>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</si>
  <si>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</si>
  <si>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</si>
  <si>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</t>
  </si>
  <si>
    <t>000 1 03 02260 01 0000 110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</si>
  <si>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учётом установленных дифференцироанных нормативов отчислений в местные бюджеты</t>
  </si>
  <si>
    <t>Субсидии бюджетам на 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</si>
  <si>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Субсидии бюджетам на реализацию мероприятий по обеспечению жильём молодых семей</t>
  </si>
  <si>
    <t>000  1 12 01041 01 0000 120</t>
  </si>
  <si>
    <t xml:space="preserve">  Плата за размещение отходов производства </t>
  </si>
  <si>
    <t>Субсидии бюджетам муниципальных районов на обеспечение жилыми помещениями малоимущих многодетных семей, нуждающихся в жилых помещениях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</si>
  <si>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</si>
  <si>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</si>
  <si>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</si>
  <si>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</si>
  <si>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</si>
  <si>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</si>
  <si>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</si>
  <si>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050 1 11 09000 00 0000 120</t>
  </si>
  <si>
    <t>050 1 11 09040 00 0000 120</t>
  </si>
  <si>
    <t xml:space="preserve">  Плата за размещение твердых коммунальных отходов</t>
  </si>
  <si>
    <t>000 1 12 01042 01 0000 120</t>
  </si>
  <si>
    <t>000  2 02 10000 00 0000 150</t>
  </si>
  <si>
    <t>000  2 02 15001 00 0000 150</t>
  </si>
  <si>
    <t xml:space="preserve"> 000 2 02 15002 00 0000 150</t>
  </si>
  <si>
    <t>000 2 02 19999 00 0000 150</t>
  </si>
  <si>
    <t>000 2 02 20000 00 0000 150</t>
  </si>
  <si>
    <t>000 2 02 20216 00 0000 150</t>
  </si>
  <si>
    <t>000 2 02 25467 00 0000 150</t>
  </si>
  <si>
    <t>000 2 02 25497 00 0000 150</t>
  </si>
  <si>
    <t>000 2 02 25519 00 0000 150</t>
  </si>
  <si>
    <t xml:space="preserve"> 000 2 02 25555 00 0000 150</t>
  </si>
  <si>
    <t>000  2 02 29999 00 0000 150</t>
  </si>
  <si>
    <t>000 2 02 29999 05 0000 150</t>
  </si>
  <si>
    <t>000 2 02 30000 00 0000 150</t>
  </si>
  <si>
    <r>
      <t xml:space="preserve">000 2 02 </t>
    </r>
    <r>
      <rPr>
        <sz val="9"/>
        <color indexed="8"/>
        <rFont val="Arial"/>
        <family val="2"/>
      </rPr>
      <t>30029</t>
    </r>
    <r>
      <rPr>
        <sz val="9"/>
        <rFont val="Arial"/>
        <family val="2"/>
      </rPr>
      <t xml:space="preserve"> 00 0000 150</t>
    </r>
  </si>
  <si>
    <t>000 2 02 35120 00 0000 150</t>
  </si>
  <si>
    <r>
      <t>000 2 02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35930</t>
    </r>
    <r>
      <rPr>
        <sz val="9"/>
        <rFont val="Arial"/>
        <family val="2"/>
      </rPr>
      <t xml:space="preserve"> 00 0000 150</t>
    </r>
  </si>
  <si>
    <t>000  2 02 39999 00 0000 150</t>
  </si>
  <si>
    <t xml:space="preserve">  000 2 02 40000 00 0000 150</t>
  </si>
  <si>
    <t>000 2 02 49999 00 0000 150</t>
  </si>
  <si>
    <t>к решению Думы</t>
  </si>
  <si>
    <t>Западнодвинского муниципального округа Тверской области</t>
  </si>
  <si>
    <t xml:space="preserve"> Утверждено решением о бюджете муниципального образования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</si>
  <si>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</si>
  <si>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</si>
  <si>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</si>
  <si>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прнавонарушениях,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</si>
  <si>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</si>
  <si>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прнавонарушениях,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</si>
  <si>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</si>
  <si>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прнавонарушениях, за административные правонарушения, посягающие на здоровье, санитарно - 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</si>
  <si>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</si>
  <si>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прнавонарушениях, за административные правонарушения, посягающие на здоровье, санитарно - 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</si>
  <si>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</si>
  <si>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прнавонарушениях,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</si>
  <si>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</si>
  <si>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прнавонарушениях,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</si>
  <si>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</si>
  <si>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Административные штрафы, установленные главой 8 Кодекса Российской Федерации об административных прнавонарушениях,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</si>
  <si>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</si>
  <si>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прнавонарушениях,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</si>
  <si>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</si>
  <si>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прнавонарушениях,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</si>
  <si>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</si>
  <si>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прнавонарушениях,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</si>
  <si>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</si>
  <si>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прнавонарушениях,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</si>
  <si>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</si>
  <si>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прнавонарушениях,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</si>
  <si>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</si>
  <si>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прнавонарушениях,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</si>
  <si>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</si>
  <si>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прнавонарушениях,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</si>
  <si>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прнавонарушениях,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</si>
  <si>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прнавонарушениях,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</si>
  <si>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000 1 16 01150 01 0000 140</t>
  </si>
  <si>
    <t>000 1 16 01153 01 0000 140</t>
  </si>
  <si>
    <t>000 1 16 01170 01 0000 140</t>
  </si>
  <si>
    <t>Административные штрафы, установленные главой 17 Кодекса Российской Федерации об административных прнавонарушениях,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</si>
  <si>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</si>
  <si>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прнавонарушениях,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</si>
  <si>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</si>
  <si>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прнавонарушениях,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</si>
  <si>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</si>
  <si>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прнавонарушениях,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</si>
  <si>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</si>
  <si>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прнавонарушениях,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</si>
  <si>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</si>
  <si>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прнавонарушениях,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</si>
  <si>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000 1 16 01084 01 0000 140</t>
  </si>
  <si>
    <t>Административные штрафы, установленные главой 8 Кодекса Российской Федерации об административных прнавонарушениях,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</si>
  <si>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</si>
  <si>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</si>
  <si>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</si>
  <si>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</si>
  <si>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</si>
  <si>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казённым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</si>
  <si>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</si>
  <si>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 ) контрактом</t>
  </si>
  <si>
    <t>000 1 16 10000 00 0000 140</t>
  </si>
  <si>
    <t>Платежи в целях возмещения причинённого ущерба (убытков)</t>
  </si>
  <si>
    <t>000 1 16 10030 05 0000 140</t>
  </si>
  <si>
    <t>Платежи по искам о возмещении ущерба, а также платежи, уплачиваемые при добровольном возмещении ущерба, причинённого муниципальному имуществу муниципального района ( за исключением имущества, закреплённого за муниципальными бюджетными (автономными) учреждениями, унитарными предприятиями)</t>
  </si>
  <si>
    <t>000 1 16 10031 05 0000 140</t>
  </si>
  <si>
    <t>Возмещении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</si>
  <si>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000 1 16 11000 01 0000 140</t>
  </si>
  <si>
    <t>Платежи, уплачиваемые в целях возмеения вреда</t>
  </si>
  <si>
    <t>000 1 16 11050 01 0000 140</t>
  </si>
  <si>
    <t>Платежи по искам о возмещении ущерба,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природных территориях, а также вреда, причинённого водным объектам), подлежащие зачислению в бюджет муниципального образования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</si>
  <si>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</si>
  <si>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</si>
  <si>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000 2 02 25304 00 0000 150</t>
  </si>
  <si>
    <t>Субсидии бюджетам на организацию беспалтного гоячего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</si>
  <si>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районов. Субсидии бюджетам на развитие материально-технической базы редакций районных и городских газет</t>
  </si>
  <si>
    <t xml:space="preserve"> Прочие субсидии бюджетам муниципальных районов. Субсидии  на укрепление материально-технической базы муниципальных общеобразовательных организаций</t>
  </si>
  <si>
    <t>000 2 02 35303 00 0000 150</t>
  </si>
  <si>
    <t>000 1 05 01000 00 0000 000</t>
  </si>
  <si>
    <t>Налог, взимаемый в связи с применением упрощённой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</si>
  <si>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</si>
  <si>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</si>
  <si>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</si>
  <si>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</si>
  <si>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</si>
  <si>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</si>
  <si>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</si>
  <si>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</si>
  <si>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</si>
  <si>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</si>
  <si>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</si>
  <si>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</si>
  <si>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</si>
  <si>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000 1 06 01020 14 0000 110</t>
  </si>
  <si>
    <t>Налог на имущество физических лиц, взимаемый по ставкам, применяемым к объектам 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</si>
  <si>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</si>
  <si>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</si>
  <si>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</si>
  <si>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</si>
  <si>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</si>
  <si>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</si>
  <si>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</si>
  <si>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</si>
  <si>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</si>
  <si>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</si>
  <si>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000 1 09 07052 14 0000 110</t>
  </si>
  <si>
    <t>Прочие местные налоги и сборы, мобилизуемые на территориях муниципальных округов</t>
  </si>
  <si>
    <t>0,0</t>
  </si>
  <si>
    <t>000  1 11 05012 14 0000 120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</si>
  <si>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</si>
  <si>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000   1 11 05034 14 0000 120</t>
  </si>
  <si>
    <t xml:space="preserve">  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</si>
  <si>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</si>
  <si>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муницпальных округов                         ( за исключением земельных участков)</t>
  </si>
  <si>
    <t>000  1 11 07014 14 0000 120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</si>
  <si>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</si>
  <si>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050 1 11 09044 14 0000 120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</si>
  <si>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</si>
  <si>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000 1 13 02994 14 0000 130</t>
  </si>
  <si>
    <t>Прочие  доходы от компенсации затрат бюджетов муниципальных округов</t>
  </si>
  <si>
    <t>000  1 14 02040 14 0000 410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</si>
  <si>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</si>
  <si>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000  1 14 02043 14 0000 410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</si>
  <si>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</si>
  <si>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000  1 14 02040 14 0000 440</t>
  </si>
  <si>
    <t xml:space="preserve">  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</si>
  <si>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000  1 14 02043 14 0000 440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</si>
  <si>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материальных запасов по указанному имуществу</t>
  </si>
  <si>
    <t>000  1 14 06012 14 0000 430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</si>
  <si>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 муниципальных округов</t>
  </si>
  <si>
    <t xml:space="preserve">000 1 14 06300 00 0000 430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</si>
  <si>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 муниципальной собственности</t>
  </si>
  <si>
    <t xml:space="preserve">000 1 14 06310 00 0000 430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</si>
  <si>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участков,государственная 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</si>
  <si>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участков,государственная  собственность на которые не разграничена и которые расположены в границах муниципальных округов</t>
  </si>
  <si>
    <t>000 1 16 01074 01 0000 140</t>
  </si>
  <si>
    <t>Административные штрафы, установленные главой 7 Кодекса Российской Федерации об административных прнавонарушениях,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</si>
  <si>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000 1 16 01110 01 0000 140</t>
  </si>
  <si>
    <t>Административные штрафы, установленные 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</si>
  <si>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</si>
  <si>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 главой 11 Кодекса Российской Федерации об административных правонарушениях, за административные правонарушения на транспорте, налагаемые  мировыми судьями, комиссиями по делам несовершеннолетних  и защите их прав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</si>
  <si>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</si>
  <si>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 контрактом, заключенным муниципальным органом, казённым учреждением муниципального округа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</si>
  <si>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</si>
  <si>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</si>
  <si>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</si>
  <si>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</si>
  <si>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  000 2 02 15001 14 0000 150</t>
  </si>
  <si>
    <t xml:space="preserve">  Дотации бюджетам муниципальных округов на выравнивание  бюджетной обеспеченности</t>
  </si>
  <si>
    <t>000  2 02 15002 14 0000 150</t>
  </si>
  <si>
    <t xml:space="preserve">  Дотации бюджетам муниципальных округов на поддержку мер по обеспечению сбалансированности бюджетов</t>
  </si>
  <si>
    <t>000 2 02 19999 14 0000 150</t>
  </si>
  <si>
    <t>Прочие дотации бюджетам муниципальных округов</t>
  </si>
  <si>
    <t>000 2 02 20216 14 0000 150</t>
  </si>
  <si>
    <t xml:space="preserve"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пунктов. 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</si>
  <si>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</si>
  <si>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</si>
  <si>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000 2 02 25467 14 0000 150</t>
  </si>
  <si>
    <t>Субсидии бюджетам муниципальных округов на  обеспечение развития и укрепления материально - технической базы домов культуры в населённых пунктах с числом жителей до 50 тысяч человек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</si>
  <si>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</si>
  <si>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</si>
  <si>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 xml:space="preserve"> 000 2 02 25555 14 0000 150</t>
  </si>
  <si>
    <t>000  2 0202999 14 0000 150</t>
  </si>
  <si>
    <t xml:space="preserve">  Прочие субсидии бюджетам муниципальных округов</t>
  </si>
  <si>
    <t>000 2 02 29999 14 0000 150</t>
  </si>
  <si>
    <t>Субвенции бюджетам субъектов Российской Федерации и муниципальных образований</t>
  </si>
  <si>
    <r>
      <t xml:space="preserve">000 2 02 </t>
    </r>
    <r>
      <rPr>
        <sz val="9"/>
        <color indexed="8"/>
        <rFont val="Arial"/>
        <family val="2"/>
      </rPr>
      <t>30029 14</t>
    </r>
    <r>
      <rPr>
        <sz val="9"/>
        <rFont val="Arial"/>
        <family val="2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</si>
  <si>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</si>
  <si>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</si>
  <si>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</si>
  <si>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000 2 02 35303 14 0000 150</t>
  </si>
  <si>
    <t>000 2 02 35469 00 0000 150</t>
  </si>
  <si>
    <t>Субвенции бюджетам на проведение Всероссийской переписи населения 2020 года</t>
  </si>
  <si>
    <t>000 2 02 35469 14 0000 150</t>
  </si>
  <si>
    <t>Субвенции бюджетам муниципальных округов на проведение Всероссийской переписи населения 2020 года</t>
  </si>
  <si>
    <r>
      <t xml:space="preserve">000 2 02 </t>
    </r>
    <r>
      <rPr>
        <sz val="9"/>
        <color indexed="8"/>
        <rFont val="Arial"/>
        <family val="2"/>
      </rPr>
      <t>35930 14</t>
    </r>
    <r>
      <rPr>
        <sz val="9"/>
        <rFont val="Arial"/>
        <family val="2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</si>
  <si>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</si>
  <si>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t>000  2 02 39999 14 0000 150</t>
  </si>
  <si>
    <t xml:space="preserve">  Прочие субвенции бюджетам муниципальных округов</t>
  </si>
  <si>
    <t>000 2 02 49999 14 0000 150</t>
  </si>
  <si>
    <t>000  2 19 00000 14 0000 150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</si>
  <si>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</si>
  <si>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000  2 19 60010 14 0000 150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</si>
  <si>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</si>
  <si>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000 2 04 00000 00 0000 000</t>
  </si>
  <si>
    <t>БЕЗВОЗМЕЗДНЫЕ ПОСТУПЛЕНИЯ ОТ НЕГОСУДАРСТВЕННЫХ  ОРГАНИЗАЦИЙ</t>
  </si>
  <si>
    <t xml:space="preserve">000 2 04 04000 14 0000 150 </t>
  </si>
  <si>
    <t>Безвозмездные поступления от негосударственных организаций в бюджеты муницпальных округов</t>
  </si>
  <si>
    <t>000 2 04 04010 14 0000 150</t>
  </si>
  <si>
    <t>Предоставление негосударственными организациями грантов для получателей средств бюджетов муниципальных округов</t>
  </si>
  <si>
    <t>Код БК</t>
  </si>
  <si>
    <t>000 1 03 02231 01 0000 110</t>
  </si>
  <si>
    <t>000 1 03 02241 01 0000 110</t>
  </si>
  <si>
    <t>000 1 03 02251 01 0000 110</t>
  </si>
  <si>
    <t>000 1 03 02261 01 0000 110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</si>
  <si>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</si>
  <si>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</si>
  <si>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</si>
  <si>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</si>
  <si>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 xml:space="preserve">000 1 14 06312 14 0000 430 </t>
  </si>
  <si>
    <t>000 1 14 13040 14 0000 410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</si>
  <si>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</si>
  <si>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000  1 16 00000 00 0000 000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</si>
  <si>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</si>
  <si>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причинённого муниципальному имуществу муниципального округа ( за исключением имущества, закреплённого за муниципальными бюджетными (автономными) учреждениями, унитраными предприятиями)</t>
  </si>
  <si>
    <t>000 1 16 10032 14 0000 140</t>
  </si>
  <si>
    <t>Прочее возмещение ущерба, причинённого муниципальному имуществу муниципального округа ( за исключением имущества, закреплённого за муниципальными бюджетными (автономными) учреждениями, унитраными предприятиями)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</si>
  <si>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</si>
  <si>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2019 -2024 годы"</t>
  </si>
  <si>
    <t>000 2 02 25299 14 0000 150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</si>
  <si>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2019 -2024 годы"</t>
  </si>
  <si>
    <r>
      <t xml:space="preserve">000 2 02 </t>
    </r>
    <r>
      <rPr>
        <sz val="9"/>
        <color indexed="8"/>
        <rFont val="Arial"/>
        <family val="2"/>
      </rPr>
      <t xml:space="preserve">35118 </t>
    </r>
    <r>
      <rPr>
        <sz val="9"/>
        <rFont val="Arial"/>
        <family val="2"/>
      </rPr>
      <t>00 0000 150</t>
    </r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</si>
  <si>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</si>
  <si>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r>
      <t xml:space="preserve">000 2 02 </t>
    </r>
    <r>
      <rPr>
        <sz val="9"/>
        <color indexed="8"/>
        <rFont val="Arial"/>
        <family val="2"/>
      </rPr>
      <t>35118 14</t>
    </r>
    <r>
      <rPr>
        <sz val="9"/>
        <rFont val="Arial"/>
        <family val="2"/>
      </rPr>
      <t xml:space="preserve"> 0000 150</t>
    </r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</si>
  <si>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</si>
  <si>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>классификации доходов бюджетов Российской Федерации за 2023 год</t>
  </si>
  <si>
    <t>000 1 01 02130 01 0000 110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</si>
  <si>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</si>
  <si>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</si>
  <si>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 в части  суммы налога, не превышающей 650 000 рублей</t>
  </si>
  <si>
    <t>561,5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</si>
  <si>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</si>
  <si>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</si>
  <si>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000 1 14 06020 00 0000 430</t>
  </si>
  <si>
    <t>000 1 14 06024 14 0000 430</t>
  </si>
  <si>
    <t>1,9</t>
  </si>
  <si>
    <t xml:space="preserve">  Прочие неналоговые доходы</t>
  </si>
  <si>
    <t xml:space="preserve">  Прочие неналоговые доходы бюджетов муниципальных округов</t>
  </si>
  <si>
    <t>000 1 17 05040 14 0000 180</t>
  </si>
  <si>
    <t>Западнодвинский  муниципальный округ  Тверской области за 2023 год"</t>
  </si>
  <si>
    <t>000 2 02 16549 00 0000 150</t>
  </si>
  <si>
    <t>Дотации ( гранты) бюджетам за достижание показателей деятельности органов местного самоуправления</t>
  </si>
  <si>
    <t>000 2 02 16549 14 0000 150</t>
  </si>
  <si>
    <t>Дотации ( гранты) бюджетам муниципальных округов за достижание показателей деятельности органов местного самоуправления</t>
  </si>
  <si>
    <t>873,1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</si>
  <si>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дворовых территорий многоквартирных домов, проездов к дворовым территориям многоквартриных домов населённых пунктов)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</si>
  <si>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пользования)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</si>
  <si>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улично-дорожной сети муниципальных образований Тверской области)</t>
  </si>
  <si>
    <t xml:space="preserve">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</si>
  <si>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Субсидии бюджетам на реализацию программ  формирования современной городской среды</t>
  </si>
  <si>
    <t>Субсидии бюджетам муниципальных округов на реализацию программ формирования современной городской среды</t>
  </si>
  <si>
    <t>000 2 02 25519 14 0000 150</t>
  </si>
  <si>
    <t>Субсидии бюджетам муниципальных округов на поддержку отрасли культуры</t>
  </si>
  <si>
    <t>Прочие субсидии бюджетам муниципальных округов (субсидии бюджетам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обратно)</t>
  </si>
  <si>
    <t>Прочие субсидии бюджетам муниципальных округов (субсидии бюджетам на поддержку редакций районных и городских газет)</t>
  </si>
  <si>
    <t>Прочие субсидии бюджетам муниципальных округов ( субсидии бюджетам на организацию отдыха детей в каникулярное время)</t>
  </si>
  <si>
    <t>Прочие субсидии бюджетам муниципальных округов ( субсидии бюджетам  на укрепление материально - технической базы муниципальных общеобразовательных организаций)</t>
  </si>
  <si>
    <t>Прочие субсидии бюджетам муниципальных округов (субсидии бюджетам на организацию траснпортного обслуживания населения на муниципальных маршрутах регулярных перевозок по регулируемым тарифам)</t>
  </si>
  <si>
    <t>Прочие субсидии бюджетам муниципальных округов (субсидии  на организацию участия детей и подростков в социально значимых региональных проектах)</t>
  </si>
  <si>
    <t>Прочие субсидии бюджетам мунципальных округов (субсидии бюджетам на повышение заработной платы работникам муниципальных учреждений культуры Тверской области)</t>
  </si>
  <si>
    <t>Прочие субсидии бюджетам мунципальных округов (субсидии бюджетам на повышение заработной платы  педагогическим работникам муниципальных организаций дополнительного образования)</t>
  </si>
  <si>
    <t xml:space="preserve">  Прочие субсидии бюджетам муниципальных округов (субсидии  бюджетам на реализацию программ поддержки местных инициатив в  Тверской области)</t>
  </si>
  <si>
    <t xml:space="preserve">  Прочие субсидии бюджетам муниципальных округов (субсидии  бюджетам на осуществление единовременной выплаты к началу учебного года работникам муниципальных образовательных организаций)</t>
  </si>
  <si>
    <t xml:space="preserve">  Прочие субсидии бюджетам муниципальных округов (субсидии  бюджетам на оснащение муниципальных образовательных организаций, реализующих программы дошкольного образования, уличными игровыми комплексами)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</si>
  <si>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</si>
  <si>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</si>
  <si>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770 2 02 35082 00 0000 150</t>
  </si>
  <si>
    <t>770 2 02 35082 14 0000 150</t>
  </si>
  <si>
    <t xml:space="preserve">  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</si>
  <si>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</si>
  <si>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770 2 02 35179 00 0000 150</t>
  </si>
  <si>
    <t>770 2 02 35179 14 0000 150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</si>
  <si>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</si>
  <si>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</si>
  <si>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субвенции бюджетам муниципальных округов (субвенции бюджетам 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деятельности)</t>
  </si>
  <si>
    <t xml:space="preserve">Прочие субвенции бюджетам муниципальных округов (субвенции бюджетам   на обеспечение государственных гарантий реализации прав   на получение общедоступного и бесплатного дошкольного , начального общего, основного общего, среднего  общего образования ,  в муниципальных  общеобразовательных организациях, обеспечение дополнительного образования детей в муниципальных общеобразовательных организациях) </t>
  </si>
  <si>
    <t>Прочие субвенции бюджетам муниципальных округов (субвенции бюджетам   на осуществление отдельных  государственных полномочий Тверской области по созданию административных комиссий и определению перечня должностных  лиц, уполномоченных составлять протоколы об административных правонарушениях)</t>
  </si>
  <si>
    <t>Прочие субвенции бюджетам муниципальных округов (субвенции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</si>
  <si>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Прочие субвенции бюджетам муниципальных округов (субвенции на осуществление государственных полномочий Тверской области по созданию  и организации  деятельности  комиссий по делам несовершеннолетних и защите их прав)</t>
  </si>
  <si>
    <t xml:space="preserve">Прочие субвенции бюджетам муниципальных округов (субвенции бюджетам на осуществление отдельных государственных полномочий Тверской области 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населённых пунктах, рабочих посёлках (посёлках городского типа) </t>
  </si>
  <si>
    <t xml:space="preserve">  Прочие субвенции бюджетам муниципальных округов (субвенции бюджетам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области)</t>
  </si>
  <si>
    <t xml:space="preserve">  Прочие межбюджетные трансферты, передаваемые бюджетам муниципальных округов (прочие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области)</t>
  </si>
  <si>
    <t xml:space="preserve">  Прочие межбюджетные трансферты, передаваемые бюджетам муниципальных округов (прочие межбюджетные трансферты, передаваемые бюджетам на приобретение и установку детских игровых комплексов)</t>
  </si>
  <si>
    <t xml:space="preserve">  Прочие межбюджетные трансферты, передаваемые бюджетам муниципальных округов (прочие межбюджетные трансферты, передаваемые бюджетам на реализацию образовательных проектов в рамках поддержки школьных инициатив Тверской области)</t>
  </si>
  <si>
    <t>от                     20____г. №____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</si>
</sst>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  <font>
      <b/>
      <sz val="9"/>
      <color rgb="FF000000"/>
      <name val="Arial Cyr"/>
      <family val="0"/>
    </font>
    <font>
      <b/>
      <sz val="8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hair"/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horizontal="left" wrapText="1" indent="2"/>
      <protection/>
    </xf>
    <xf numFmtId="49" fontId="42" fillId="0" borderId="2">
      <alignment horizontal="center"/>
      <protection/>
    </xf>
    <xf numFmtId="4" fontId="42" fillId="0" borderId="2">
      <alignment horizontal="right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3" applyNumberFormat="0" applyAlignment="0" applyProtection="0"/>
    <xf numFmtId="0" fontId="44" fillId="27" borderId="4" applyNumberFormat="0" applyAlignment="0" applyProtection="0"/>
    <xf numFmtId="0" fontId="45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49" fontId="5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15" xfId="0" applyFont="1" applyFill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49" fontId="58" fillId="0" borderId="2" xfId="34" applyNumberFormat="1" applyFont="1" applyProtection="1">
      <alignment horizontal="center"/>
      <protection/>
    </xf>
    <xf numFmtId="0" fontId="42" fillId="0" borderId="18" xfId="33" applyNumberFormat="1" applyBorder="1" applyAlignment="1" applyProtection="1">
      <alignment wrapText="1"/>
      <protection/>
    </xf>
    <xf numFmtId="0" fontId="42" fillId="0" borderId="19" xfId="33" applyNumberFormat="1" applyBorder="1" applyAlignment="1" applyProtection="1">
      <alignment wrapText="1"/>
      <protection/>
    </xf>
    <xf numFmtId="0" fontId="42" fillId="0" borderId="20" xfId="33" applyNumberFormat="1" applyBorder="1" applyAlignment="1" applyProtection="1">
      <alignment wrapText="1"/>
      <protection/>
    </xf>
    <xf numFmtId="0" fontId="11" fillId="0" borderId="14" xfId="0" applyFont="1" applyFill="1" applyBorder="1" applyAlignment="1">
      <alignment wrapText="1"/>
    </xf>
    <xf numFmtId="0" fontId="42" fillId="0" borderId="12" xfId="33" applyNumberFormat="1" applyBorder="1" applyAlignment="1" applyProtection="1">
      <alignment wrapText="1"/>
      <protection/>
    </xf>
    <xf numFmtId="0" fontId="4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42" fillId="0" borderId="22" xfId="33" applyNumberFormat="1" applyBorder="1" applyAlignment="1" applyProtection="1">
      <alignment wrapText="1"/>
      <protection/>
    </xf>
    <xf numFmtId="181" fontId="58" fillId="0" borderId="2" xfId="35" applyNumberFormat="1" applyFont="1" applyProtection="1">
      <alignment horizontal="right" shrinkToFit="1"/>
      <protection/>
    </xf>
    <xf numFmtId="181" fontId="58" fillId="0" borderId="23" xfId="35" applyNumberFormat="1" applyFont="1" applyBorder="1" applyProtection="1">
      <alignment horizontal="right" shrinkToFit="1"/>
      <protection/>
    </xf>
    <xf numFmtId="49" fontId="5" fillId="0" borderId="12" xfId="0" applyNumberFormat="1" applyFont="1" applyFill="1" applyBorder="1" applyAlignment="1">
      <alignment horizontal="center" shrinkToFit="1"/>
    </xf>
    <xf numFmtId="0" fontId="42" fillId="0" borderId="19" xfId="33" applyNumberFormat="1" applyFont="1" applyBorder="1" applyAlignment="1" applyProtection="1">
      <alignment wrapText="1"/>
      <protection/>
    </xf>
    <xf numFmtId="0" fontId="42" fillId="0" borderId="20" xfId="33" applyNumberFormat="1" applyFont="1" applyBorder="1" applyAlignment="1" applyProtection="1">
      <alignment wrapText="1"/>
      <protection/>
    </xf>
    <xf numFmtId="0" fontId="4" fillId="0" borderId="13" xfId="0" applyFont="1" applyFill="1" applyBorder="1" applyAlignment="1">
      <alignment wrapText="1"/>
    </xf>
    <xf numFmtId="49" fontId="58" fillId="0" borderId="24" xfId="34" applyNumberFormat="1" applyFont="1" applyBorder="1" applyProtection="1">
      <alignment horizontal="center"/>
      <protection/>
    </xf>
    <xf numFmtId="0" fontId="42" fillId="0" borderId="12" xfId="33" applyNumberFormat="1" applyFont="1" applyBorder="1" applyAlignment="1" applyProtection="1">
      <alignment wrapText="1"/>
      <protection/>
    </xf>
    <xf numFmtId="49" fontId="58" fillId="0" borderId="25" xfId="34" applyNumberFormat="1" applyFont="1" applyBorder="1" applyProtection="1">
      <alignment horizontal="center"/>
      <protection/>
    </xf>
    <xf numFmtId="0" fontId="42" fillId="0" borderId="26" xfId="33" applyNumberFormat="1" applyFont="1" applyBorder="1" applyAlignment="1" applyProtection="1">
      <alignment wrapText="1"/>
      <protection/>
    </xf>
    <xf numFmtId="49" fontId="58" fillId="0" borderId="12" xfId="34" applyNumberFormat="1" applyFont="1" applyBorder="1" applyProtection="1">
      <alignment horizontal="center"/>
      <protection/>
    </xf>
    <xf numFmtId="49" fontId="59" fillId="0" borderId="12" xfId="34" applyNumberFormat="1" applyFont="1" applyBorder="1" applyProtection="1">
      <alignment horizontal="center"/>
      <protection/>
    </xf>
    <xf numFmtId="0" fontId="60" fillId="0" borderId="15" xfId="33" applyNumberFormat="1" applyFont="1" applyBorder="1" applyAlignment="1" applyProtection="1">
      <alignment wrapText="1"/>
      <protection/>
    </xf>
    <xf numFmtId="181" fontId="12" fillId="0" borderId="16" xfId="0" applyNumberFormat="1" applyFont="1" applyFill="1" applyBorder="1" applyAlignment="1">
      <alignment horizontal="right" vertical="center"/>
    </xf>
    <xf numFmtId="181" fontId="10" fillId="0" borderId="16" xfId="0" applyNumberFormat="1" applyFont="1" applyFill="1" applyBorder="1" applyAlignment="1">
      <alignment horizontal="right" shrinkToFit="1"/>
    </xf>
    <xf numFmtId="181" fontId="10" fillId="0" borderId="12" xfId="0" applyNumberFormat="1" applyFont="1" applyFill="1" applyBorder="1" applyAlignment="1">
      <alignment horizontal="right" shrinkToFit="1"/>
    </xf>
    <xf numFmtId="181" fontId="5" fillId="0" borderId="12" xfId="0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81" fontId="5" fillId="0" borderId="12" xfId="0" applyNumberFormat="1" applyFont="1" applyFill="1" applyBorder="1" applyAlignment="1">
      <alignment horizontal="right" shrinkToFit="1"/>
    </xf>
    <xf numFmtId="181" fontId="14" fillId="0" borderId="12" xfId="0" applyNumberFormat="1" applyFont="1" applyFill="1" applyBorder="1" applyAlignment="1">
      <alignment horizontal="right" shrinkToFit="1"/>
    </xf>
    <xf numFmtId="181" fontId="14" fillId="0" borderId="27" xfId="0" applyNumberFormat="1" applyFont="1" applyFill="1" applyBorder="1" applyAlignment="1">
      <alignment horizontal="right" shrinkToFit="1"/>
    </xf>
    <xf numFmtId="181" fontId="14" fillId="0" borderId="12" xfId="0" applyNumberFormat="1" applyFont="1" applyBorder="1" applyAlignment="1">
      <alignment/>
    </xf>
    <xf numFmtId="181" fontId="14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 horizontal="right" shrinkToFit="1"/>
    </xf>
    <xf numFmtId="49" fontId="5" fillId="0" borderId="12" xfId="0" applyNumberFormat="1" applyFont="1" applyFill="1" applyBorder="1" applyAlignment="1">
      <alignment horizontal="right" shrinkToFit="1"/>
    </xf>
    <xf numFmtId="182" fontId="5" fillId="0" borderId="12" xfId="0" applyNumberFormat="1" applyFont="1" applyFill="1" applyBorder="1" applyAlignment="1">
      <alignment horizontal="right" shrinkToFit="1"/>
    </xf>
    <xf numFmtId="49" fontId="5" fillId="0" borderId="27" xfId="0" applyNumberFormat="1" applyFont="1" applyFill="1" applyBorder="1" applyAlignment="1">
      <alignment horizontal="right" shrinkToFit="1"/>
    </xf>
    <xf numFmtId="49" fontId="5" fillId="0" borderId="12" xfId="0" applyNumberFormat="1" applyFont="1" applyFill="1" applyBorder="1" applyAlignment="1">
      <alignment horizontal="right" shrinkToFit="1"/>
    </xf>
    <xf numFmtId="181" fontId="58" fillId="0" borderId="0" xfId="35" applyNumberFormat="1" applyFont="1" applyBorder="1" applyProtection="1">
      <alignment horizontal="right" shrinkToFit="1"/>
      <protection/>
    </xf>
    <xf numFmtId="0" fontId="58" fillId="0" borderId="15" xfId="33" applyNumberFormat="1" applyFont="1" applyBorder="1" applyAlignment="1" applyProtection="1">
      <alignment wrapText="1"/>
      <protection/>
    </xf>
    <xf numFmtId="0" fontId="58" fillId="0" borderId="14" xfId="33" applyNumberFormat="1" applyFont="1" applyBorder="1" applyAlignment="1" applyProtection="1">
      <alignment wrapText="1"/>
      <protection/>
    </xf>
    <xf numFmtId="181" fontId="58" fillId="0" borderId="28" xfId="35" applyNumberFormat="1" applyFont="1" applyBorder="1" applyProtection="1">
      <alignment horizontal="right" shrinkToFit="1"/>
      <protection/>
    </xf>
    <xf numFmtId="0" fontId="42" fillId="0" borderId="29" xfId="33" applyNumberFormat="1" applyBorder="1" applyAlignment="1" applyProtection="1">
      <alignment wrapText="1"/>
      <protection/>
    </xf>
    <xf numFmtId="0" fontId="42" fillId="0" borderId="17" xfId="33" applyNumberFormat="1" applyBorder="1" applyAlignment="1" applyProtection="1">
      <alignment wrapText="1"/>
      <protection/>
    </xf>
    <xf numFmtId="0" fontId="42" fillId="0" borderId="30" xfId="33" applyNumberFormat="1" applyBorder="1" applyAlignment="1" applyProtection="1">
      <alignment wrapText="1"/>
      <protection/>
    </xf>
    <xf numFmtId="0" fontId="42" fillId="0" borderId="16" xfId="33" applyNumberFormat="1" applyBorder="1" applyAlignment="1" applyProtection="1">
      <alignment wrapText="1"/>
      <protection/>
    </xf>
    <xf numFmtId="0" fontId="42" fillId="0" borderId="31" xfId="33" applyNumberFormat="1" applyBorder="1" applyAlignment="1" applyProtection="1">
      <alignment wrapText="1"/>
      <protection/>
    </xf>
    <xf numFmtId="0" fontId="42" fillId="0" borderId="24" xfId="33" applyNumberFormat="1" applyBorder="1" applyAlignment="1" applyProtection="1">
      <alignment wrapText="1"/>
      <protection/>
    </xf>
    <xf numFmtId="49" fontId="5" fillId="0" borderId="32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 wrapText="1"/>
    </xf>
    <xf numFmtId="0" fontId="58" fillId="0" borderId="33" xfId="33" applyNumberFormat="1" applyFont="1" applyBorder="1" applyAlignment="1" applyProtection="1">
      <alignment wrapText="1"/>
      <protection/>
    </xf>
    <xf numFmtId="0" fontId="58" fillId="0" borderId="24" xfId="33" applyNumberFormat="1" applyFont="1" applyBorder="1" applyAlignment="1" applyProtection="1">
      <alignment wrapText="1"/>
      <protection/>
    </xf>
    <xf numFmtId="181" fontId="5" fillId="0" borderId="32" xfId="0" applyNumberFormat="1" applyFont="1" applyFill="1" applyBorder="1" applyAlignment="1">
      <alignment horizontal="right" shrinkToFit="1"/>
    </xf>
    <xf numFmtId="0" fontId="13" fillId="0" borderId="3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5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I260"/>
  <sheetViews>
    <sheetView showGridLines="0" showZeros="0" tabSelected="1" view="pageLayout" zoomScaleSheetLayoutView="70" workbookViewId="0" topLeftCell="A252">
      <selection activeCell="C75" sqref="C75"/>
    </sheetView>
  </sheetViews>
  <sheetFormatPr defaultColWidth="9.00390625" defaultRowHeight="12.75"/>
  <cols>
    <col min="1" max="1" width="0.12890625" style="1" customWidth="1"/>
    <col min="2" max="2" width="24.375" style="1" customWidth="1"/>
    <col min="3" max="3" width="65.625" style="2" customWidth="1"/>
    <col min="4" max="5" width="12.625" style="3" customWidth="1"/>
    <col min="6" max="16384" width="9.125" style="1" customWidth="1"/>
  </cols>
  <sheetData>
    <row r="1" spans="2:5" s="4" customFormat="1" ht="12.75">
      <c r="B1" s="91" t="s">
        <v>94</v>
      </c>
      <c r="C1" s="91"/>
      <c r="D1" s="91"/>
      <c r="E1" s="91"/>
    </row>
    <row r="2" spans="2:5" s="4" customFormat="1" ht="12.75">
      <c r="B2" s="91" t="s">
        <v>185</v>
      </c>
      <c r="C2" s="91"/>
      <c r="D2" s="91"/>
      <c r="E2" s="91"/>
    </row>
    <row r="3" spans="2:5" s="4" customFormat="1" ht="12.75">
      <c r="B3" s="91" t="s">
        <v>186</v>
      </c>
      <c r="C3" s="91"/>
      <c r="D3" s="91"/>
      <c r="E3" s="91"/>
    </row>
    <row r="4" spans="2:5" s="4" customFormat="1" ht="12.75">
      <c r="B4" s="91" t="s">
        <v>89</v>
      </c>
      <c r="C4" s="91"/>
      <c r="D4" s="91"/>
      <c r="E4" s="91"/>
    </row>
    <row r="5" spans="2:5" s="4" customFormat="1" ht="12.75">
      <c r="B5" s="91" t="s">
        <v>412</v>
      </c>
      <c r="C5" s="91"/>
      <c r="D5" s="91"/>
      <c r="E5" s="91"/>
    </row>
    <row r="6" spans="2:5" s="4" customFormat="1" ht="12.75">
      <c r="B6" s="91" t="s">
        <v>457</v>
      </c>
      <c r="C6" s="91"/>
      <c r="D6" s="91"/>
      <c r="E6" s="91"/>
    </row>
    <row r="7" spans="2:5" s="4" customFormat="1" ht="12.75">
      <c r="B7" s="96"/>
      <c r="C7" s="96"/>
      <c r="D7" s="96"/>
      <c r="E7" s="96"/>
    </row>
    <row r="8" spans="2:5" s="4" customFormat="1" ht="12.75">
      <c r="B8" s="96"/>
      <c r="C8" s="96"/>
      <c r="D8" s="96"/>
      <c r="E8" s="96"/>
    </row>
    <row r="9" spans="2:5" s="4" customFormat="1" ht="15.75">
      <c r="B9" s="89" t="s">
        <v>126</v>
      </c>
      <c r="C9" s="90"/>
      <c r="D9" s="90"/>
      <c r="E9" s="90"/>
    </row>
    <row r="10" spans="2:5" s="4" customFormat="1" ht="15.75">
      <c r="B10" s="97" t="s">
        <v>115</v>
      </c>
      <c r="C10" s="97"/>
      <c r="D10" s="97"/>
      <c r="E10" s="97"/>
    </row>
    <row r="11" spans="2:5" s="4" customFormat="1" ht="15.75">
      <c r="B11" s="89" t="s">
        <v>398</v>
      </c>
      <c r="C11" s="90"/>
      <c r="D11" s="90"/>
      <c r="E11" s="90"/>
    </row>
    <row r="12" spans="2:5" s="4" customFormat="1" ht="15.75">
      <c r="B12" s="22"/>
      <c r="C12" s="23"/>
      <c r="D12" s="23"/>
      <c r="E12" s="24" t="s">
        <v>116</v>
      </c>
    </row>
    <row r="13" spans="2:5" ht="12.75" customHeight="1">
      <c r="B13" s="92" t="s">
        <v>373</v>
      </c>
      <c r="C13" s="94" t="s">
        <v>60</v>
      </c>
      <c r="D13" s="94" t="s">
        <v>187</v>
      </c>
      <c r="E13" s="94" t="s">
        <v>61</v>
      </c>
    </row>
    <row r="14" spans="2:5" ht="65.25" customHeight="1">
      <c r="B14" s="93"/>
      <c r="C14" s="95"/>
      <c r="D14" s="95"/>
      <c r="E14" s="95"/>
    </row>
    <row r="15" spans="2:5" ht="12.75" customHeight="1">
      <c r="B15" s="9">
        <v>1</v>
      </c>
      <c r="C15" s="9">
        <v>2</v>
      </c>
      <c r="D15" s="9">
        <v>3</v>
      </c>
      <c r="E15" s="9">
        <v>4</v>
      </c>
    </row>
    <row r="16" spans="2:5" ht="24" customHeight="1">
      <c r="B16" s="9"/>
      <c r="C16" s="16" t="s">
        <v>58</v>
      </c>
      <c r="D16" s="56">
        <f>D17+D167</f>
        <v>559645.9</v>
      </c>
      <c r="E16" s="56">
        <f>E17+E167</f>
        <v>584183</v>
      </c>
    </row>
    <row r="17" spans="2:5" ht="20.25" customHeight="1">
      <c r="B17" s="10" t="s">
        <v>11</v>
      </c>
      <c r="C17" s="12" t="s">
        <v>1</v>
      </c>
      <c r="D17" s="57">
        <f>D18+D25+D35+D48+D56+D61+D65+D82+D89+D96+D112+D162</f>
        <v>194766.90000000002</v>
      </c>
      <c r="E17" s="57">
        <f>E19+E25+E35+E48+E56+E65+E82+E89+E96+E112+E162</f>
        <v>209909.10000000003</v>
      </c>
    </row>
    <row r="18" spans="2:5" ht="21" customHeight="1">
      <c r="B18" s="10" t="s">
        <v>13</v>
      </c>
      <c r="C18" s="12" t="s">
        <v>2</v>
      </c>
      <c r="D18" s="58">
        <f>D19</f>
        <v>125485.7</v>
      </c>
      <c r="E18" s="58">
        <f>E19</f>
        <v>145749.6</v>
      </c>
    </row>
    <row r="19" spans="2:5" ht="21.75" customHeight="1">
      <c r="B19" s="10" t="s">
        <v>12</v>
      </c>
      <c r="C19" s="12" t="s">
        <v>3</v>
      </c>
      <c r="D19" s="58">
        <f>D20+D21+D22+D23+D24</f>
        <v>125485.7</v>
      </c>
      <c r="E19" s="58">
        <f>E20+E21+E22+E23+E24</f>
        <v>145749.6</v>
      </c>
    </row>
    <row r="20" spans="2:5" ht="58.5" customHeight="1">
      <c r="B20" s="8" t="s">
        <v>14</v>
      </c>
      <c r="C20" s="11" t="s">
        <v>400</v>
      </c>
      <c r="D20" s="59">
        <v>120392</v>
      </c>
      <c r="E20" s="59">
        <v>139842.1</v>
      </c>
    </row>
    <row r="21" spans="2:5" ht="58.5" customHeight="1">
      <c r="B21" s="8" t="s">
        <v>15</v>
      </c>
      <c r="C21" s="11" t="s">
        <v>4</v>
      </c>
      <c r="D21" s="59">
        <v>480</v>
      </c>
      <c r="E21" s="59">
        <v>757.1</v>
      </c>
    </row>
    <row r="22" spans="2:5" ht="24" customHeight="1">
      <c r="B22" s="8" t="s">
        <v>16</v>
      </c>
      <c r="C22" s="11" t="s">
        <v>5</v>
      </c>
      <c r="D22" s="59">
        <v>4018</v>
      </c>
      <c r="E22" s="59">
        <v>4451.4</v>
      </c>
    </row>
    <row r="23" spans="2:5" ht="48" customHeight="1">
      <c r="B23" s="8" t="s">
        <v>17</v>
      </c>
      <c r="C23" s="13" t="s">
        <v>401</v>
      </c>
      <c r="D23" s="59">
        <v>34.2</v>
      </c>
      <c r="E23" s="59">
        <v>137.5</v>
      </c>
    </row>
    <row r="24" spans="2:5" ht="36.75" customHeight="1">
      <c r="B24" s="8" t="s">
        <v>399</v>
      </c>
      <c r="C24" s="81" t="s">
        <v>402</v>
      </c>
      <c r="D24" s="82" t="s">
        <v>403</v>
      </c>
      <c r="E24" s="59">
        <v>561.5</v>
      </c>
    </row>
    <row r="25" spans="2:5" ht="27" customHeight="1">
      <c r="B25" s="10" t="s">
        <v>138</v>
      </c>
      <c r="C25" s="12" t="s">
        <v>139</v>
      </c>
      <c r="D25" s="58">
        <f>D26</f>
        <v>25219.9</v>
      </c>
      <c r="E25" s="58">
        <f>E26</f>
        <v>26375.7</v>
      </c>
    </row>
    <row r="26" spans="2:5" ht="26.25" customHeight="1">
      <c r="B26" s="8" t="s">
        <v>140</v>
      </c>
      <c r="C26" s="11" t="s">
        <v>141</v>
      </c>
      <c r="D26" s="59">
        <f>D27+D29+D31+D33</f>
        <v>25219.9</v>
      </c>
      <c r="E26" s="59">
        <f>E27+E29+E31+E33</f>
        <v>26375.7</v>
      </c>
    </row>
    <row r="27" spans="2:5" ht="36.75" customHeight="1">
      <c r="B27" s="8" t="s">
        <v>142</v>
      </c>
      <c r="C27" s="13" t="s">
        <v>143</v>
      </c>
      <c r="D27" s="59">
        <f>D28</f>
        <v>13292.9</v>
      </c>
      <c r="E27" s="59">
        <f>E28</f>
        <v>13666.7</v>
      </c>
    </row>
    <row r="28" spans="2:5" ht="59.25" customHeight="1">
      <c r="B28" s="8" t="s">
        <v>374</v>
      </c>
      <c r="C28" s="42" t="s">
        <v>159</v>
      </c>
      <c r="D28" s="60">
        <v>13292.9</v>
      </c>
      <c r="E28" s="59">
        <v>13666.7</v>
      </c>
    </row>
    <row r="29" spans="2:5" ht="48" customHeight="1">
      <c r="B29" s="8" t="s">
        <v>144</v>
      </c>
      <c r="C29" s="33" t="s">
        <v>145</v>
      </c>
      <c r="D29" s="59">
        <f>D30</f>
        <v>74.6</v>
      </c>
      <c r="E29" s="59">
        <f>E30</f>
        <v>71.4</v>
      </c>
    </row>
    <row r="30" spans="2:5" ht="69.75" customHeight="1">
      <c r="B30" s="8" t="s">
        <v>375</v>
      </c>
      <c r="C30" s="42" t="s">
        <v>156</v>
      </c>
      <c r="D30" s="60">
        <v>74.6</v>
      </c>
      <c r="E30" s="59">
        <v>71.4</v>
      </c>
    </row>
    <row r="31" spans="2:5" ht="48" customHeight="1">
      <c r="B31" s="8" t="s">
        <v>146</v>
      </c>
      <c r="C31" s="33" t="s">
        <v>147</v>
      </c>
      <c r="D31" s="59">
        <f>D32</f>
        <v>13267.9</v>
      </c>
      <c r="E31" s="59">
        <f>E32</f>
        <v>14125.6</v>
      </c>
    </row>
    <row r="32" spans="2:5" ht="58.5" customHeight="1">
      <c r="B32" s="8" t="s">
        <v>376</v>
      </c>
      <c r="C32" s="42" t="s">
        <v>157</v>
      </c>
      <c r="D32" s="60">
        <v>13267.9</v>
      </c>
      <c r="E32" s="59">
        <v>14125.6</v>
      </c>
    </row>
    <row r="33" spans="2:5" ht="48" customHeight="1">
      <c r="B33" s="8" t="s">
        <v>148</v>
      </c>
      <c r="C33" s="33" t="s">
        <v>149</v>
      </c>
      <c r="D33" s="59">
        <f>D34</f>
        <v>-1415.5</v>
      </c>
      <c r="E33" s="59">
        <f>E34</f>
        <v>-1488</v>
      </c>
    </row>
    <row r="34" spans="2:5" ht="62.25" customHeight="1">
      <c r="B34" s="8" t="s">
        <v>377</v>
      </c>
      <c r="C34" s="42" t="s">
        <v>158</v>
      </c>
      <c r="D34" s="60">
        <v>-1415.5</v>
      </c>
      <c r="E34" s="59">
        <v>-1488</v>
      </c>
    </row>
    <row r="35" spans="2:5" ht="21.75" customHeight="1">
      <c r="B35" s="10" t="s">
        <v>18</v>
      </c>
      <c r="C35" s="32" t="s">
        <v>6</v>
      </c>
      <c r="D35" s="58">
        <f>D36+D41+D43+D46</f>
        <v>8332.3</v>
      </c>
      <c r="E35" s="58">
        <f>E36+E41+E43+E46</f>
        <v>2935.9</v>
      </c>
    </row>
    <row r="36" spans="2:5" ht="21.75" customHeight="1">
      <c r="B36" s="8" t="s">
        <v>261</v>
      </c>
      <c r="C36" s="13" t="s">
        <v>262</v>
      </c>
      <c r="D36" s="59">
        <f>D37+D39</f>
        <v>3468.2999999999997</v>
      </c>
      <c r="E36" s="59">
        <f>E37+E39</f>
        <v>2188.8</v>
      </c>
    </row>
    <row r="37" spans="2:5" ht="24" customHeight="1">
      <c r="B37" s="8" t="s">
        <v>263</v>
      </c>
      <c r="C37" s="13" t="s">
        <v>264</v>
      </c>
      <c r="D37" s="59">
        <f>D38</f>
        <v>2766.7</v>
      </c>
      <c r="E37" s="59">
        <f>E38</f>
        <v>1623</v>
      </c>
    </row>
    <row r="38" spans="2:5" ht="24" customHeight="1">
      <c r="B38" s="8" t="s">
        <v>265</v>
      </c>
      <c r="C38" s="13" t="s">
        <v>264</v>
      </c>
      <c r="D38" s="59">
        <v>2766.7</v>
      </c>
      <c r="E38" s="59">
        <v>1623</v>
      </c>
    </row>
    <row r="39" spans="2:5" ht="25.5" customHeight="1">
      <c r="B39" s="8" t="s">
        <v>266</v>
      </c>
      <c r="C39" s="13" t="s">
        <v>267</v>
      </c>
      <c r="D39" s="59">
        <f>D40</f>
        <v>701.6</v>
      </c>
      <c r="E39" s="59">
        <f>E40</f>
        <v>565.8</v>
      </c>
    </row>
    <row r="40" spans="2:5" ht="36" customHeight="1">
      <c r="B40" s="8" t="s">
        <v>268</v>
      </c>
      <c r="C40" s="13" t="s">
        <v>269</v>
      </c>
      <c r="D40" s="59">
        <v>701.6</v>
      </c>
      <c r="E40" s="59">
        <v>565.8</v>
      </c>
    </row>
    <row r="41" spans="2:5" ht="21" customHeight="1">
      <c r="B41" s="8" t="s">
        <v>19</v>
      </c>
      <c r="C41" s="11" t="s">
        <v>7</v>
      </c>
      <c r="D41" s="68" t="str">
        <f>D42</f>
        <v>0,0</v>
      </c>
      <c r="E41" s="59">
        <f>E42</f>
        <v>-27.1</v>
      </c>
    </row>
    <row r="42" spans="2:5" ht="19.5" customHeight="1">
      <c r="B42" s="8" t="s">
        <v>20</v>
      </c>
      <c r="C42" s="11" t="s">
        <v>7</v>
      </c>
      <c r="D42" s="68" t="s">
        <v>290</v>
      </c>
      <c r="E42" s="59">
        <v>-27.1</v>
      </c>
    </row>
    <row r="43" spans="2:5" ht="17.25" customHeight="1">
      <c r="B43" s="8" t="s">
        <v>21</v>
      </c>
      <c r="C43" s="11" t="s">
        <v>8</v>
      </c>
      <c r="D43" s="59">
        <f>D44</f>
        <v>44</v>
      </c>
      <c r="E43" s="59">
        <f>E44</f>
        <v>9.6</v>
      </c>
    </row>
    <row r="44" spans="2:5" ht="17.25" customHeight="1">
      <c r="B44" s="8" t="s">
        <v>22</v>
      </c>
      <c r="C44" s="11" t="s">
        <v>8</v>
      </c>
      <c r="D44" s="59">
        <v>44</v>
      </c>
      <c r="E44" s="59">
        <v>9.6</v>
      </c>
    </row>
    <row r="45" spans="2:5" ht="25.5" customHeight="1" hidden="1">
      <c r="B45" s="8" t="s">
        <v>95</v>
      </c>
      <c r="C45" s="11" t="s">
        <v>96</v>
      </c>
      <c r="D45" s="59"/>
      <c r="E45" s="59"/>
    </row>
    <row r="46" spans="2:5" ht="21.75" customHeight="1">
      <c r="B46" s="8" t="s">
        <v>23</v>
      </c>
      <c r="C46" s="11" t="s">
        <v>88</v>
      </c>
      <c r="D46" s="59">
        <f>D47</f>
        <v>4820</v>
      </c>
      <c r="E46" s="59">
        <f>E47</f>
        <v>764.6</v>
      </c>
    </row>
    <row r="47" spans="2:5" ht="24.75" customHeight="1">
      <c r="B47" s="8" t="s">
        <v>270</v>
      </c>
      <c r="C47" s="11" t="s">
        <v>271</v>
      </c>
      <c r="D47" s="59">
        <v>4820</v>
      </c>
      <c r="E47" s="59">
        <v>764.6</v>
      </c>
    </row>
    <row r="48" spans="2:5" ht="21" customHeight="1">
      <c r="B48" s="10" t="s">
        <v>272</v>
      </c>
      <c r="C48" s="12" t="s">
        <v>273</v>
      </c>
      <c r="D48" s="58">
        <f>D49+D51</f>
        <v>18700</v>
      </c>
      <c r="E48" s="58">
        <f>E49+E51</f>
        <v>18070.7</v>
      </c>
    </row>
    <row r="49" spans="2:5" ht="21.75" customHeight="1">
      <c r="B49" s="8" t="s">
        <v>274</v>
      </c>
      <c r="C49" s="11" t="s">
        <v>275</v>
      </c>
      <c r="D49" s="59">
        <f>D50</f>
        <v>3376</v>
      </c>
      <c r="E49" s="59">
        <f>E50</f>
        <v>3782.8</v>
      </c>
    </row>
    <row r="50" spans="2:5" ht="24.75" customHeight="1">
      <c r="B50" s="8" t="s">
        <v>276</v>
      </c>
      <c r="C50" s="11" t="s">
        <v>277</v>
      </c>
      <c r="D50" s="59">
        <v>3376</v>
      </c>
      <c r="E50" s="59">
        <v>3782.8</v>
      </c>
    </row>
    <row r="51" spans="2:5" ht="21" customHeight="1">
      <c r="B51" s="8" t="s">
        <v>278</v>
      </c>
      <c r="C51" s="11" t="s">
        <v>279</v>
      </c>
      <c r="D51" s="59">
        <f>D52+D54</f>
        <v>15324</v>
      </c>
      <c r="E51" s="59">
        <f>E52+E54</f>
        <v>14287.9</v>
      </c>
    </row>
    <row r="52" spans="2:5" ht="21" customHeight="1">
      <c r="B52" s="8" t="s">
        <v>280</v>
      </c>
      <c r="C52" s="11" t="s">
        <v>281</v>
      </c>
      <c r="D52" s="59">
        <f>D53</f>
        <v>9512</v>
      </c>
      <c r="E52" s="59">
        <f>E53</f>
        <v>8341.3</v>
      </c>
    </row>
    <row r="53" spans="2:5" ht="24.75" customHeight="1">
      <c r="B53" s="8" t="s">
        <v>282</v>
      </c>
      <c r="C53" s="11" t="s">
        <v>283</v>
      </c>
      <c r="D53" s="59">
        <v>9512</v>
      </c>
      <c r="E53" s="59">
        <v>8341.3</v>
      </c>
    </row>
    <row r="54" spans="2:5" ht="22.5" customHeight="1">
      <c r="B54" s="8" t="s">
        <v>284</v>
      </c>
      <c r="C54" s="11" t="s">
        <v>285</v>
      </c>
      <c r="D54" s="59">
        <f>D55</f>
        <v>5812</v>
      </c>
      <c r="E54" s="59">
        <f>E55</f>
        <v>5946.6</v>
      </c>
    </row>
    <row r="55" spans="2:5" ht="24.75" customHeight="1">
      <c r="B55" s="8" t="s">
        <v>286</v>
      </c>
      <c r="C55" s="11" t="s">
        <v>287</v>
      </c>
      <c r="D55" s="59">
        <v>5812</v>
      </c>
      <c r="E55" s="59">
        <v>5946.6</v>
      </c>
    </row>
    <row r="56" spans="2:5" ht="22.5" customHeight="1">
      <c r="B56" s="10" t="s">
        <v>24</v>
      </c>
      <c r="C56" s="12" t="s">
        <v>9</v>
      </c>
      <c r="D56" s="58">
        <f>D57+D62</f>
        <v>1952</v>
      </c>
      <c r="E56" s="58">
        <f>E57+E62</f>
        <v>2026.9</v>
      </c>
    </row>
    <row r="57" spans="2:5" ht="24.75" customHeight="1">
      <c r="B57" s="8" t="s">
        <v>25</v>
      </c>
      <c r="C57" s="11" t="s">
        <v>10</v>
      </c>
      <c r="D57" s="59">
        <f>D58</f>
        <v>1952</v>
      </c>
      <c r="E57" s="59">
        <f>E58</f>
        <v>2026.9</v>
      </c>
    </row>
    <row r="58" spans="2:5" ht="25.5" customHeight="1">
      <c r="B58" s="8" t="s">
        <v>26</v>
      </c>
      <c r="C58" s="13" t="s">
        <v>51</v>
      </c>
      <c r="D58" s="59">
        <v>1952</v>
      </c>
      <c r="E58" s="59">
        <v>2026.9</v>
      </c>
    </row>
    <row r="59" spans="2:5" ht="24.75" customHeight="1" hidden="1">
      <c r="B59" s="8" t="s">
        <v>27</v>
      </c>
      <c r="C59" s="15" t="s">
        <v>52</v>
      </c>
      <c r="D59" s="59"/>
      <c r="E59" s="59"/>
    </row>
    <row r="60" spans="2:5" ht="24" customHeight="1" hidden="1">
      <c r="B60" s="8" t="s">
        <v>28</v>
      </c>
      <c r="C60" s="11" t="s">
        <v>53</v>
      </c>
      <c r="D60" s="59"/>
      <c r="E60" s="59"/>
    </row>
    <row r="61" spans="2:5" ht="27" customHeight="1" hidden="1">
      <c r="B61" s="10" t="s">
        <v>97</v>
      </c>
      <c r="C61" s="12" t="s">
        <v>98</v>
      </c>
      <c r="D61" s="58" t="str">
        <f aca="true" t="shared" si="0" ref="D61:E63">D62</f>
        <v>0,0</v>
      </c>
      <c r="E61" s="58">
        <f t="shared" si="0"/>
        <v>0</v>
      </c>
    </row>
    <row r="62" spans="2:5" ht="23.25" customHeight="1" hidden="1">
      <c r="B62" s="8" t="s">
        <v>378</v>
      </c>
      <c r="C62" s="11" t="s">
        <v>379</v>
      </c>
      <c r="D62" s="59" t="str">
        <f t="shared" si="0"/>
        <v>0,0</v>
      </c>
      <c r="E62" s="59">
        <f t="shared" si="0"/>
        <v>0</v>
      </c>
    </row>
    <row r="63" spans="2:5" ht="24" customHeight="1" hidden="1">
      <c r="B63" s="8" t="s">
        <v>380</v>
      </c>
      <c r="C63" s="11" t="s">
        <v>381</v>
      </c>
      <c r="D63" s="59" t="str">
        <f t="shared" si="0"/>
        <v>0,0</v>
      </c>
      <c r="E63" s="59"/>
    </row>
    <row r="64" spans="2:5" ht="24" customHeight="1" hidden="1">
      <c r="B64" s="8" t="s">
        <v>288</v>
      </c>
      <c r="C64" s="11" t="s">
        <v>289</v>
      </c>
      <c r="D64" s="59" t="s">
        <v>290</v>
      </c>
      <c r="E64" s="59"/>
    </row>
    <row r="65" spans="2:5" ht="29.25" customHeight="1">
      <c r="B65" s="10" t="s">
        <v>29</v>
      </c>
      <c r="C65" s="12" t="s">
        <v>54</v>
      </c>
      <c r="D65" s="58">
        <f>D66+D73+D79</f>
        <v>7889.2</v>
      </c>
      <c r="E65" s="58">
        <f>E66+E73+E79</f>
        <v>7644.400000000001</v>
      </c>
    </row>
    <row r="66" spans="2:5" ht="45.75" customHeight="1">
      <c r="B66" s="8" t="s">
        <v>30</v>
      </c>
      <c r="C66" s="11" t="s">
        <v>55</v>
      </c>
      <c r="D66" s="59">
        <f>D67+D69+D71</f>
        <v>4806.7</v>
      </c>
      <c r="E66" s="59">
        <f>E67+E69+E71</f>
        <v>6041.1</v>
      </c>
    </row>
    <row r="67" spans="2:5" ht="37.5" customHeight="1">
      <c r="B67" s="8" t="s">
        <v>31</v>
      </c>
      <c r="C67" s="11" t="s">
        <v>56</v>
      </c>
      <c r="D67" s="59">
        <f>D68</f>
        <v>3192</v>
      </c>
      <c r="E67" s="59">
        <f>E68</f>
        <v>4175.6</v>
      </c>
    </row>
    <row r="68" spans="2:5" ht="49.5" customHeight="1">
      <c r="B68" s="8" t="s">
        <v>291</v>
      </c>
      <c r="C68" s="11" t="s">
        <v>292</v>
      </c>
      <c r="D68" s="59">
        <v>3192</v>
      </c>
      <c r="E68" s="59">
        <v>4175.6</v>
      </c>
    </row>
    <row r="69" spans="2:5" ht="47.25" customHeight="1">
      <c r="B69" s="8" t="s">
        <v>32</v>
      </c>
      <c r="C69" s="11" t="s">
        <v>57</v>
      </c>
      <c r="D69" s="59">
        <f>D70</f>
        <v>115.2</v>
      </c>
      <c r="E69" s="59">
        <f>E70</f>
        <v>115.9</v>
      </c>
    </row>
    <row r="70" spans="2:5" ht="37.5" customHeight="1">
      <c r="B70" s="8" t="s">
        <v>293</v>
      </c>
      <c r="C70" s="11" t="s">
        <v>294</v>
      </c>
      <c r="D70" s="59">
        <v>115.2</v>
      </c>
      <c r="E70" s="59">
        <v>115.9</v>
      </c>
    </row>
    <row r="71" spans="2:5" ht="25.5" customHeight="1">
      <c r="B71" s="8" t="s">
        <v>33</v>
      </c>
      <c r="C71" s="11" t="s">
        <v>68</v>
      </c>
      <c r="D71" s="59">
        <f>D72</f>
        <v>1499.5</v>
      </c>
      <c r="E71" s="59">
        <f>E72</f>
        <v>1749.6</v>
      </c>
    </row>
    <row r="72" spans="2:5" ht="24.75" customHeight="1">
      <c r="B72" s="8" t="s">
        <v>295</v>
      </c>
      <c r="C72" s="11" t="s">
        <v>296</v>
      </c>
      <c r="D72" s="59">
        <v>1499.5</v>
      </c>
      <c r="E72" s="59">
        <v>1749.6</v>
      </c>
    </row>
    <row r="73" spans="2:5" ht="20.25" customHeight="1">
      <c r="B73" s="8" t="s">
        <v>34</v>
      </c>
      <c r="C73" s="13" t="s">
        <v>62</v>
      </c>
      <c r="D73" s="59">
        <f>D74</f>
        <v>2320</v>
      </c>
      <c r="E73" s="59">
        <f>E74</f>
        <v>703</v>
      </c>
    </row>
    <row r="74" spans="2:5" ht="25.5" customHeight="1">
      <c r="B74" s="8" t="s">
        <v>35</v>
      </c>
      <c r="C74" s="11" t="s">
        <v>63</v>
      </c>
      <c r="D74" s="59">
        <f>D75</f>
        <v>2320</v>
      </c>
      <c r="E74" s="59">
        <f>E75</f>
        <v>703</v>
      </c>
    </row>
    <row r="75" spans="2:5" ht="36.75" customHeight="1">
      <c r="B75" s="8" t="s">
        <v>297</v>
      </c>
      <c r="C75" s="13" t="s">
        <v>298</v>
      </c>
      <c r="D75" s="59">
        <v>2320</v>
      </c>
      <c r="E75" s="59">
        <v>703</v>
      </c>
    </row>
    <row r="76" spans="2:5" ht="69" customHeight="1" hidden="1">
      <c r="B76" s="8" t="s">
        <v>99</v>
      </c>
      <c r="C76" s="11" t="s">
        <v>100</v>
      </c>
      <c r="D76" s="59"/>
      <c r="E76" s="59"/>
    </row>
    <row r="77" spans="2:5" ht="69" customHeight="1" hidden="1">
      <c r="B77" s="8" t="s">
        <v>101</v>
      </c>
      <c r="C77" s="11" t="s">
        <v>102</v>
      </c>
      <c r="D77" s="59"/>
      <c r="E77" s="59"/>
    </row>
    <row r="78" spans="2:5" ht="6.75" customHeight="1" hidden="1">
      <c r="B78" s="8" t="s">
        <v>103</v>
      </c>
      <c r="C78" s="11" t="s">
        <v>104</v>
      </c>
      <c r="D78" s="59"/>
      <c r="E78" s="59"/>
    </row>
    <row r="79" spans="2:5" ht="48.75" customHeight="1">
      <c r="B79" s="34" t="s">
        <v>162</v>
      </c>
      <c r="C79" s="35" t="s">
        <v>160</v>
      </c>
      <c r="D79" s="60">
        <f>D80</f>
        <v>762.5</v>
      </c>
      <c r="E79" s="60">
        <f>E80</f>
        <v>900.3</v>
      </c>
    </row>
    <row r="80" spans="2:5" ht="46.5" customHeight="1">
      <c r="B80" s="34" t="s">
        <v>163</v>
      </c>
      <c r="C80" s="36" t="s">
        <v>161</v>
      </c>
      <c r="D80" s="60">
        <f>D81</f>
        <v>762.5</v>
      </c>
      <c r="E80" s="60">
        <f>E81</f>
        <v>900.3</v>
      </c>
    </row>
    <row r="81" spans="2:5" ht="48" customHeight="1">
      <c r="B81" s="34" t="s">
        <v>299</v>
      </c>
      <c r="C81" s="37" t="s">
        <v>300</v>
      </c>
      <c r="D81" s="60">
        <v>762.5</v>
      </c>
      <c r="E81" s="59">
        <v>900.3</v>
      </c>
    </row>
    <row r="82" spans="2:5" ht="23.25" customHeight="1">
      <c r="B82" s="10" t="s">
        <v>36</v>
      </c>
      <c r="C82" s="12" t="s">
        <v>65</v>
      </c>
      <c r="D82" s="58">
        <f>D83</f>
        <v>56.2</v>
      </c>
      <c r="E82" s="58">
        <f>E83</f>
        <v>57.5</v>
      </c>
    </row>
    <row r="83" spans="2:5" ht="21" customHeight="1">
      <c r="B83" s="8" t="s">
        <v>37</v>
      </c>
      <c r="C83" s="11" t="s">
        <v>66</v>
      </c>
      <c r="D83" s="59">
        <f>D84+D85+D86</f>
        <v>56.2</v>
      </c>
      <c r="E83" s="59">
        <f>E84+E85+E86</f>
        <v>57.5</v>
      </c>
    </row>
    <row r="84" spans="2:5" ht="24" customHeight="1">
      <c r="B84" s="8" t="s">
        <v>38</v>
      </c>
      <c r="C84" s="11" t="s">
        <v>67</v>
      </c>
      <c r="D84" s="59">
        <v>34.5</v>
      </c>
      <c r="E84" s="59">
        <v>48.4</v>
      </c>
    </row>
    <row r="85" spans="2:5" ht="18.75" customHeight="1">
      <c r="B85" s="8" t="s">
        <v>39</v>
      </c>
      <c r="C85" s="11" t="s">
        <v>69</v>
      </c>
      <c r="D85" s="59">
        <v>10.7</v>
      </c>
      <c r="E85" s="68" t="s">
        <v>290</v>
      </c>
    </row>
    <row r="86" spans="2:5" ht="20.25" customHeight="1">
      <c r="B86" s="8" t="s">
        <v>40</v>
      </c>
      <c r="C86" s="15" t="s">
        <v>70</v>
      </c>
      <c r="D86" s="59">
        <f>D87+D88</f>
        <v>11</v>
      </c>
      <c r="E86" s="69">
        <f>E87+E88</f>
        <v>9.1</v>
      </c>
    </row>
    <row r="87" spans="2:5" ht="20.25" customHeight="1">
      <c r="B87" s="8" t="s">
        <v>152</v>
      </c>
      <c r="C87" s="15" t="s">
        <v>153</v>
      </c>
      <c r="D87" s="59">
        <v>11</v>
      </c>
      <c r="E87" s="59">
        <v>9</v>
      </c>
    </row>
    <row r="88" spans="2:5" ht="20.25" customHeight="1">
      <c r="B88" s="8" t="s">
        <v>165</v>
      </c>
      <c r="C88" s="39" t="s">
        <v>164</v>
      </c>
      <c r="D88" s="67" t="s">
        <v>290</v>
      </c>
      <c r="E88" s="59">
        <v>0.1</v>
      </c>
    </row>
    <row r="89" spans="2:5" ht="26.25" customHeight="1">
      <c r="B89" s="10" t="s">
        <v>41</v>
      </c>
      <c r="C89" s="38" t="s">
        <v>71</v>
      </c>
      <c r="D89" s="58">
        <f>D93</f>
        <v>88.5</v>
      </c>
      <c r="E89" s="58">
        <f>E93</f>
        <v>89</v>
      </c>
    </row>
    <row r="90" spans="2:5" ht="0.75" customHeight="1" hidden="1">
      <c r="B90" s="8" t="s">
        <v>42</v>
      </c>
      <c r="C90" s="11" t="s">
        <v>72</v>
      </c>
      <c r="D90" s="59"/>
      <c r="E90" s="59"/>
    </row>
    <row r="91" spans="2:5" ht="27.75" customHeight="1" hidden="1">
      <c r="B91" s="8" t="s">
        <v>43</v>
      </c>
      <c r="C91" s="11" t="s">
        <v>73</v>
      </c>
      <c r="D91" s="59"/>
      <c r="E91" s="59"/>
    </row>
    <row r="92" spans="2:5" ht="16.5" customHeight="1" hidden="1">
      <c r="B92" s="8" t="s">
        <v>44</v>
      </c>
      <c r="C92" s="15" t="s">
        <v>74</v>
      </c>
      <c r="D92" s="59"/>
      <c r="E92" s="59"/>
    </row>
    <row r="93" spans="2:5" ht="21" customHeight="1">
      <c r="B93" s="8" t="s">
        <v>117</v>
      </c>
      <c r="C93" s="25" t="s">
        <v>118</v>
      </c>
      <c r="D93" s="59">
        <f>D94</f>
        <v>88.5</v>
      </c>
      <c r="E93" s="59">
        <f>E94</f>
        <v>89</v>
      </c>
    </row>
    <row r="94" spans="2:5" ht="19.5" customHeight="1">
      <c r="B94" s="8" t="s">
        <v>119</v>
      </c>
      <c r="C94" s="25" t="s">
        <v>120</v>
      </c>
      <c r="D94" s="59">
        <f>D95</f>
        <v>88.5</v>
      </c>
      <c r="E94" s="59">
        <f>E95</f>
        <v>89</v>
      </c>
    </row>
    <row r="95" spans="2:5" ht="20.25" customHeight="1">
      <c r="B95" s="8" t="s">
        <v>301</v>
      </c>
      <c r="C95" s="25" t="s">
        <v>302</v>
      </c>
      <c r="D95" s="59">
        <v>88.5</v>
      </c>
      <c r="E95" s="59">
        <v>89</v>
      </c>
    </row>
    <row r="96" spans="2:5" ht="21.75" customHeight="1">
      <c r="B96" s="10" t="s">
        <v>45</v>
      </c>
      <c r="C96" s="14" t="s">
        <v>75</v>
      </c>
      <c r="D96" s="58">
        <f>D97+D102+D107+D110</f>
        <v>5037.000000000001</v>
      </c>
      <c r="E96" s="58">
        <f>E97+E102+E107+E110</f>
        <v>5349.5</v>
      </c>
    </row>
    <row r="97" spans="2:5" ht="49.5" customHeight="1">
      <c r="B97" s="8" t="s">
        <v>46</v>
      </c>
      <c r="C97" s="11" t="s">
        <v>76</v>
      </c>
      <c r="D97" s="59">
        <f>D98+D100</f>
        <v>21.2</v>
      </c>
      <c r="E97" s="59">
        <f>E98+E100</f>
        <v>21.2</v>
      </c>
    </row>
    <row r="98" spans="2:5" ht="3" customHeight="1" hidden="1">
      <c r="B98" s="8" t="s">
        <v>303</v>
      </c>
      <c r="C98" s="11" t="s">
        <v>304</v>
      </c>
      <c r="D98" s="59">
        <f>D99</f>
        <v>0</v>
      </c>
      <c r="E98" s="59">
        <f>E99</f>
        <v>0</v>
      </c>
    </row>
    <row r="99" spans="2:5" ht="60.75" customHeight="1" hidden="1">
      <c r="B99" s="8" t="s">
        <v>305</v>
      </c>
      <c r="C99" s="11" t="s">
        <v>306</v>
      </c>
      <c r="D99" s="59"/>
      <c r="E99" s="59"/>
    </row>
    <row r="100" spans="2:5" ht="48" customHeight="1">
      <c r="B100" s="8" t="s">
        <v>307</v>
      </c>
      <c r="C100" s="11" t="s">
        <v>308</v>
      </c>
      <c r="D100" s="59">
        <f>D101</f>
        <v>21.2</v>
      </c>
      <c r="E100" s="59">
        <f>E101</f>
        <v>21.2</v>
      </c>
    </row>
    <row r="101" spans="2:5" ht="56.25" customHeight="1">
      <c r="B101" s="8" t="s">
        <v>309</v>
      </c>
      <c r="C101" s="11" t="s">
        <v>310</v>
      </c>
      <c r="D101" s="59">
        <v>21.2</v>
      </c>
      <c r="E101" s="59">
        <v>21.2</v>
      </c>
    </row>
    <row r="102" spans="2:5" ht="33.75" customHeight="1">
      <c r="B102" s="8" t="s">
        <v>47</v>
      </c>
      <c r="C102" s="13" t="s">
        <v>77</v>
      </c>
      <c r="D102" s="59">
        <f>D103+D105</f>
        <v>4285.400000000001</v>
      </c>
      <c r="E102" s="59">
        <f>E103+E105</f>
        <v>4338.2</v>
      </c>
    </row>
    <row r="103" spans="2:5" ht="24" customHeight="1">
      <c r="B103" s="8" t="s">
        <v>48</v>
      </c>
      <c r="C103" s="11" t="s">
        <v>78</v>
      </c>
      <c r="D103" s="59">
        <f>D104</f>
        <v>3863.8</v>
      </c>
      <c r="E103" s="59">
        <f>E104</f>
        <v>3916.6</v>
      </c>
    </row>
    <row r="104" spans="2:5" ht="27.75" customHeight="1">
      <c r="B104" s="8" t="s">
        <v>311</v>
      </c>
      <c r="C104" s="11" t="s">
        <v>312</v>
      </c>
      <c r="D104" s="59">
        <v>3863.8</v>
      </c>
      <c r="E104" s="59">
        <v>3916.6</v>
      </c>
    </row>
    <row r="105" spans="2:5" ht="36.75" customHeight="1">
      <c r="B105" s="8" t="s">
        <v>406</v>
      </c>
      <c r="C105" s="80" t="s">
        <v>404</v>
      </c>
      <c r="D105" s="60">
        <f>D106</f>
        <v>421.6</v>
      </c>
      <c r="E105" s="59">
        <f>E106</f>
        <v>421.6</v>
      </c>
    </row>
    <row r="106" spans="2:5" ht="35.25" customHeight="1">
      <c r="B106" s="8" t="s">
        <v>407</v>
      </c>
      <c r="C106" s="79" t="s">
        <v>405</v>
      </c>
      <c r="D106" s="60">
        <v>421.6</v>
      </c>
      <c r="E106" s="59">
        <v>421.6</v>
      </c>
    </row>
    <row r="107" spans="2:5" ht="48" customHeight="1">
      <c r="B107" s="8" t="s">
        <v>313</v>
      </c>
      <c r="C107" s="13" t="s">
        <v>314</v>
      </c>
      <c r="D107" s="59">
        <f>D108</f>
        <v>214.1</v>
      </c>
      <c r="E107" s="59">
        <f>E108</f>
        <v>473.8</v>
      </c>
    </row>
    <row r="108" spans="2:5" ht="47.25" customHeight="1">
      <c r="B108" s="8" t="s">
        <v>315</v>
      </c>
      <c r="C108" s="13" t="s">
        <v>316</v>
      </c>
      <c r="D108" s="59">
        <f>D109</f>
        <v>214.1</v>
      </c>
      <c r="E108" s="59">
        <f>E109</f>
        <v>473.8</v>
      </c>
    </row>
    <row r="109" spans="2:5" ht="45.75" customHeight="1">
      <c r="B109" s="8" t="s">
        <v>382</v>
      </c>
      <c r="C109" s="13" t="s">
        <v>317</v>
      </c>
      <c r="D109" s="59">
        <v>214.1</v>
      </c>
      <c r="E109" s="59">
        <v>473.8</v>
      </c>
    </row>
    <row r="110" spans="2:5" ht="23.25" customHeight="1">
      <c r="B110" s="8" t="s">
        <v>254</v>
      </c>
      <c r="C110" s="25" t="s">
        <v>255</v>
      </c>
      <c r="D110" s="59">
        <f>D111</f>
        <v>516.3</v>
      </c>
      <c r="E110" s="59">
        <f>E111</f>
        <v>516.3</v>
      </c>
    </row>
    <row r="111" spans="2:5" ht="23.25" customHeight="1">
      <c r="B111" s="8" t="s">
        <v>383</v>
      </c>
      <c r="C111" s="13" t="s">
        <v>384</v>
      </c>
      <c r="D111" s="59">
        <v>516.3</v>
      </c>
      <c r="E111" s="59">
        <v>516.3</v>
      </c>
    </row>
    <row r="112" spans="2:5" ht="22.5" customHeight="1">
      <c r="B112" s="10" t="s">
        <v>385</v>
      </c>
      <c r="C112" s="14" t="s">
        <v>79</v>
      </c>
      <c r="D112" s="58">
        <f>D113+D150+D152+D155+D160</f>
        <v>777.4000000000001</v>
      </c>
      <c r="E112" s="58">
        <f>E113+E150+E152+E155+E160</f>
        <v>381.20000000000005</v>
      </c>
    </row>
    <row r="113" spans="2:5" ht="24" customHeight="1">
      <c r="B113" s="34" t="s">
        <v>188</v>
      </c>
      <c r="C113" s="46" t="s">
        <v>189</v>
      </c>
      <c r="D113" s="61">
        <f>D114+D116+D123+D126+D129+D131+D133+D135+D137+D139+D141+D143</f>
        <v>556</v>
      </c>
      <c r="E113" s="61">
        <f>E114+E116+E123+E126+E129+E131+E133+E135+E137+E139+E141+E143</f>
        <v>177.6</v>
      </c>
    </row>
    <row r="114" spans="2:5" ht="36.75" customHeight="1">
      <c r="B114" s="34" t="s">
        <v>190</v>
      </c>
      <c r="C114" s="47" t="s">
        <v>191</v>
      </c>
      <c r="D114" s="61">
        <f>D115</f>
        <v>19.9</v>
      </c>
      <c r="E114" s="61">
        <f>E115</f>
        <v>7</v>
      </c>
    </row>
    <row r="115" spans="2:5" ht="47.25" customHeight="1">
      <c r="B115" s="34" t="s">
        <v>192</v>
      </c>
      <c r="C115" s="47" t="s">
        <v>193</v>
      </c>
      <c r="D115" s="62">
        <v>19.9</v>
      </c>
      <c r="E115" s="62">
        <v>7</v>
      </c>
    </row>
    <row r="116" spans="2:5" ht="47.25" customHeight="1">
      <c r="B116" s="34" t="s">
        <v>194</v>
      </c>
      <c r="C116" s="47" t="s">
        <v>195</v>
      </c>
      <c r="D116" s="62">
        <f>D122</f>
        <v>8</v>
      </c>
      <c r="E116" s="62">
        <f>E122</f>
        <v>10.9</v>
      </c>
    </row>
    <row r="117" spans="2:5" ht="37.5" customHeight="1" hidden="1">
      <c r="B117" s="34" t="s">
        <v>192</v>
      </c>
      <c r="C117" s="47" t="s">
        <v>193</v>
      </c>
      <c r="D117" s="62"/>
      <c r="E117" s="62"/>
    </row>
    <row r="118" spans="2:5" ht="16.5" customHeight="1" hidden="1">
      <c r="B118" s="45"/>
      <c r="C118" s="48"/>
      <c r="D118" s="62"/>
      <c r="E118" s="62"/>
    </row>
    <row r="119" spans="2:5" ht="25.5" customHeight="1" hidden="1">
      <c r="B119" s="45"/>
      <c r="C119" s="48"/>
      <c r="D119" s="62"/>
      <c r="E119" s="62"/>
    </row>
    <row r="120" spans="2:5" ht="46.5" customHeight="1" hidden="1">
      <c r="B120" s="45"/>
      <c r="C120" s="48"/>
      <c r="D120" s="62"/>
      <c r="E120" s="62"/>
    </row>
    <row r="121" spans="2:5" ht="56.25" customHeight="1" hidden="1">
      <c r="B121" s="45"/>
      <c r="C121" s="48"/>
      <c r="D121" s="62"/>
      <c r="E121" s="62"/>
    </row>
    <row r="122" spans="2:5" ht="58.5" customHeight="1">
      <c r="B122" s="34" t="s">
        <v>196</v>
      </c>
      <c r="C122" s="47" t="s">
        <v>197</v>
      </c>
      <c r="D122" s="62">
        <v>8</v>
      </c>
      <c r="E122" s="62">
        <v>10.9</v>
      </c>
    </row>
    <row r="123" spans="2:5" ht="36.75" customHeight="1">
      <c r="B123" s="34" t="s">
        <v>198</v>
      </c>
      <c r="C123" s="47" t="s">
        <v>199</v>
      </c>
      <c r="D123" s="61">
        <f>D124+D125</f>
        <v>3.5999999999999996</v>
      </c>
      <c r="E123" s="61">
        <f>E124+E125</f>
        <v>2.4</v>
      </c>
    </row>
    <row r="124" spans="2:5" ht="46.5" customHeight="1">
      <c r="B124" s="34" t="s">
        <v>200</v>
      </c>
      <c r="C124" s="47" t="s">
        <v>319</v>
      </c>
      <c r="D124" s="61">
        <v>1.7</v>
      </c>
      <c r="E124" s="62">
        <v>0.5</v>
      </c>
    </row>
    <row r="125" spans="2:5" ht="46.5" customHeight="1">
      <c r="B125" s="34" t="s">
        <v>318</v>
      </c>
      <c r="C125" s="47" t="s">
        <v>201</v>
      </c>
      <c r="D125" s="70" t="s">
        <v>408</v>
      </c>
      <c r="E125" s="62">
        <v>1.9</v>
      </c>
    </row>
    <row r="126" spans="2:5" ht="36.75" customHeight="1">
      <c r="B126" s="34" t="s">
        <v>202</v>
      </c>
      <c r="C126" s="47" t="s">
        <v>203</v>
      </c>
      <c r="D126" s="61">
        <f>D127</f>
        <v>392.5</v>
      </c>
      <c r="E126" s="61">
        <f>E127</f>
        <v>65.5</v>
      </c>
    </row>
    <row r="127" spans="2:5" ht="46.5" customHeight="1">
      <c r="B127" s="34" t="s">
        <v>204</v>
      </c>
      <c r="C127" s="47" t="s">
        <v>205</v>
      </c>
      <c r="D127" s="62">
        <v>392.5</v>
      </c>
      <c r="E127" s="62">
        <v>65.5</v>
      </c>
    </row>
    <row r="128" spans="2:5" ht="49.5" customHeight="1" hidden="1">
      <c r="B128" s="34" t="s">
        <v>234</v>
      </c>
      <c r="C128" s="47" t="s">
        <v>235</v>
      </c>
      <c r="D128" s="62"/>
      <c r="E128" s="62"/>
    </row>
    <row r="129" spans="2:5" ht="38.25" customHeight="1">
      <c r="B129" s="34" t="s">
        <v>206</v>
      </c>
      <c r="C129" s="47" t="s">
        <v>207</v>
      </c>
      <c r="D129" s="62">
        <f>D130</f>
        <v>0.3</v>
      </c>
      <c r="E129" s="62" t="str">
        <f>E130</f>
        <v>0,0</v>
      </c>
    </row>
    <row r="130" spans="2:5" ht="48" customHeight="1">
      <c r="B130" s="34" t="s">
        <v>208</v>
      </c>
      <c r="C130" s="47" t="s">
        <v>209</v>
      </c>
      <c r="D130" s="62">
        <v>0.3</v>
      </c>
      <c r="E130" s="71" t="s">
        <v>290</v>
      </c>
    </row>
    <row r="131" spans="2:5" ht="36.75" customHeight="1">
      <c r="B131" s="34" t="s">
        <v>320</v>
      </c>
      <c r="C131" s="47" t="s">
        <v>321</v>
      </c>
      <c r="D131" s="62">
        <f>D132</f>
        <v>2</v>
      </c>
      <c r="E131" s="62" t="str">
        <f>E132</f>
        <v>0,0</v>
      </c>
    </row>
    <row r="132" spans="2:5" ht="46.5" customHeight="1">
      <c r="B132" s="34" t="s">
        <v>322</v>
      </c>
      <c r="C132" s="47" t="s">
        <v>323</v>
      </c>
      <c r="D132" s="62">
        <v>2</v>
      </c>
      <c r="E132" s="71" t="s">
        <v>290</v>
      </c>
    </row>
    <row r="133" spans="2:5" ht="37.5" customHeight="1">
      <c r="B133" s="34" t="s">
        <v>210</v>
      </c>
      <c r="C133" s="47" t="s">
        <v>211</v>
      </c>
      <c r="D133" s="62">
        <f>D134</f>
        <v>1.5</v>
      </c>
      <c r="E133" s="62" t="str">
        <f>E134</f>
        <v>0,0</v>
      </c>
    </row>
    <row r="134" spans="2:5" ht="47.25" customHeight="1">
      <c r="B134" s="34" t="s">
        <v>212</v>
      </c>
      <c r="C134" s="47" t="s">
        <v>213</v>
      </c>
      <c r="D134" s="62">
        <v>1.5</v>
      </c>
      <c r="E134" s="71" t="s">
        <v>290</v>
      </c>
    </row>
    <row r="135" spans="2:5" ht="47.25" customHeight="1">
      <c r="B135" s="34" t="s">
        <v>214</v>
      </c>
      <c r="C135" s="47" t="s">
        <v>215</v>
      </c>
      <c r="D135" s="61">
        <f>D136</f>
        <v>45.3</v>
      </c>
      <c r="E135" s="61">
        <f>E136</f>
        <v>25.4</v>
      </c>
    </row>
    <row r="136" spans="2:5" ht="60" customHeight="1">
      <c r="B136" s="34" t="s">
        <v>216</v>
      </c>
      <c r="C136" s="47" t="s">
        <v>217</v>
      </c>
      <c r="D136" s="62">
        <v>45.3</v>
      </c>
      <c r="E136" s="62">
        <v>25.4</v>
      </c>
    </row>
    <row r="137" spans="2:5" ht="36" customHeight="1">
      <c r="B137" s="34" t="s">
        <v>220</v>
      </c>
      <c r="C137" s="47" t="s">
        <v>218</v>
      </c>
      <c r="D137" s="62">
        <f>D138</f>
        <v>3.1</v>
      </c>
      <c r="E137" s="62" t="str">
        <f>E138</f>
        <v>0,0</v>
      </c>
    </row>
    <row r="138" spans="2:5" ht="69.75" customHeight="1">
      <c r="B138" s="34" t="s">
        <v>221</v>
      </c>
      <c r="C138" s="47" t="s">
        <v>219</v>
      </c>
      <c r="D138" s="62">
        <v>3.1</v>
      </c>
      <c r="E138" s="71" t="s">
        <v>290</v>
      </c>
    </row>
    <row r="139" spans="2:5" ht="36.75" customHeight="1">
      <c r="B139" s="34" t="s">
        <v>222</v>
      </c>
      <c r="C139" s="47" t="s">
        <v>223</v>
      </c>
      <c r="D139" s="62">
        <f>D140</f>
        <v>4.8</v>
      </c>
      <c r="E139" s="62">
        <f>E140</f>
        <v>4.5</v>
      </c>
    </row>
    <row r="140" spans="2:5" ht="48.75" customHeight="1">
      <c r="B140" s="34" t="s">
        <v>224</v>
      </c>
      <c r="C140" s="47" t="s">
        <v>225</v>
      </c>
      <c r="D140" s="62">
        <v>4.8</v>
      </c>
      <c r="E140" s="62">
        <v>4.5</v>
      </c>
    </row>
    <row r="141" spans="2:5" ht="39" customHeight="1">
      <c r="B141" s="34" t="s">
        <v>226</v>
      </c>
      <c r="C141" s="47" t="s">
        <v>227</v>
      </c>
      <c r="D141" s="62">
        <f>D142</f>
        <v>15.5</v>
      </c>
      <c r="E141" s="62">
        <f>E142</f>
        <v>24.5</v>
      </c>
    </row>
    <row r="142" spans="2:5" ht="48" customHeight="1">
      <c r="B142" s="34" t="s">
        <v>228</v>
      </c>
      <c r="C142" s="47" t="s">
        <v>229</v>
      </c>
      <c r="D142" s="62">
        <v>15.5</v>
      </c>
      <c r="E142" s="62">
        <v>24.5</v>
      </c>
    </row>
    <row r="143" spans="2:5" ht="38.25" customHeight="1">
      <c r="B143" s="34" t="s">
        <v>230</v>
      </c>
      <c r="C143" s="47" t="s">
        <v>231</v>
      </c>
      <c r="D143" s="62">
        <f>D149</f>
        <v>59.5</v>
      </c>
      <c r="E143" s="62">
        <f>E149</f>
        <v>37.4</v>
      </c>
    </row>
    <row r="144" spans="2:5" ht="11.25" customHeight="1" hidden="1">
      <c r="B144" s="10" t="s">
        <v>105</v>
      </c>
      <c r="C144" s="41" t="s">
        <v>106</v>
      </c>
      <c r="D144" s="58"/>
      <c r="E144" s="58"/>
    </row>
    <row r="145" spans="2:5" ht="24.75" customHeight="1" hidden="1">
      <c r="B145" s="8" t="s">
        <v>121</v>
      </c>
      <c r="C145" s="40" t="s">
        <v>122</v>
      </c>
      <c r="D145" s="59"/>
      <c r="E145" s="59"/>
    </row>
    <row r="146" spans="2:5" ht="24.75" customHeight="1" hidden="1">
      <c r="B146" s="8" t="s">
        <v>123</v>
      </c>
      <c r="C146" s="40" t="s">
        <v>124</v>
      </c>
      <c r="D146" s="59"/>
      <c r="E146" s="59"/>
    </row>
    <row r="147" spans="2:5" ht="19.5" customHeight="1" hidden="1">
      <c r="B147" s="8" t="s">
        <v>107</v>
      </c>
      <c r="C147" s="40" t="s">
        <v>108</v>
      </c>
      <c r="D147" s="59"/>
      <c r="E147" s="59"/>
    </row>
    <row r="148" spans="2:5" ht="24.75" customHeight="1" hidden="1">
      <c r="B148" s="8" t="s">
        <v>109</v>
      </c>
      <c r="C148" s="13" t="s">
        <v>110</v>
      </c>
      <c r="D148" s="59"/>
      <c r="E148" s="59"/>
    </row>
    <row r="149" spans="2:5" ht="48" customHeight="1">
      <c r="B149" s="34" t="s">
        <v>232</v>
      </c>
      <c r="C149" s="47" t="s">
        <v>233</v>
      </c>
      <c r="D149" s="59">
        <v>59.5</v>
      </c>
      <c r="E149" s="59">
        <v>37.4</v>
      </c>
    </row>
    <row r="150" spans="2:5" ht="27" customHeight="1">
      <c r="B150" s="49" t="s">
        <v>236</v>
      </c>
      <c r="C150" s="50" t="s">
        <v>237</v>
      </c>
      <c r="D150" s="59">
        <f>D151</f>
        <v>10.5</v>
      </c>
      <c r="E150" s="59">
        <f>E151</f>
        <v>5.4</v>
      </c>
    </row>
    <row r="151" spans="2:5" ht="36.75" customHeight="1">
      <c r="B151" s="49" t="s">
        <v>238</v>
      </c>
      <c r="C151" s="50" t="s">
        <v>239</v>
      </c>
      <c r="D151" s="59">
        <v>10.5</v>
      </c>
      <c r="E151" s="59">
        <v>5.4</v>
      </c>
    </row>
    <row r="152" spans="2:5" ht="60" customHeight="1">
      <c r="B152" s="49" t="s">
        <v>240</v>
      </c>
      <c r="C152" s="50" t="s">
        <v>241</v>
      </c>
      <c r="D152" s="62">
        <f>D153</f>
        <v>100.7</v>
      </c>
      <c r="E152" s="59">
        <f>E153</f>
        <v>107.2</v>
      </c>
    </row>
    <row r="153" spans="2:5" ht="36.75" customHeight="1">
      <c r="B153" s="49" t="s">
        <v>242</v>
      </c>
      <c r="C153" s="50" t="s">
        <v>243</v>
      </c>
      <c r="D153" s="62">
        <f>D154</f>
        <v>100.7</v>
      </c>
      <c r="E153" s="59">
        <f>E154</f>
        <v>107.2</v>
      </c>
    </row>
    <row r="154" spans="2:5" ht="48" customHeight="1">
      <c r="B154" s="49" t="s">
        <v>324</v>
      </c>
      <c r="C154" s="50" t="s">
        <v>325</v>
      </c>
      <c r="D154" s="62">
        <v>100.7</v>
      </c>
      <c r="E154" s="59">
        <v>107.2</v>
      </c>
    </row>
    <row r="155" spans="2:5" ht="21.75" customHeight="1">
      <c r="B155" s="49" t="s">
        <v>244</v>
      </c>
      <c r="C155" s="50" t="s">
        <v>245</v>
      </c>
      <c r="D155" s="59" t="str">
        <f>D158</f>
        <v>0,0</v>
      </c>
      <c r="E155" s="59">
        <f>E158</f>
        <v>3.1</v>
      </c>
    </row>
    <row r="156" spans="2:5" ht="58.5" customHeight="1" hidden="1">
      <c r="B156" s="49" t="s">
        <v>246</v>
      </c>
      <c r="C156" s="50" t="s">
        <v>247</v>
      </c>
      <c r="D156" s="59"/>
      <c r="E156" s="59"/>
    </row>
    <row r="157" spans="2:5" ht="36.75" customHeight="1" hidden="1">
      <c r="B157" s="49" t="s">
        <v>248</v>
      </c>
      <c r="C157" s="50" t="s">
        <v>249</v>
      </c>
      <c r="D157" s="59"/>
      <c r="E157" s="59"/>
    </row>
    <row r="158" spans="2:5" ht="58.5" customHeight="1">
      <c r="B158" s="49" t="s">
        <v>386</v>
      </c>
      <c r="C158" s="50" t="s">
        <v>387</v>
      </c>
      <c r="D158" s="59" t="str">
        <f>D159</f>
        <v>0,0</v>
      </c>
      <c r="E158" s="59">
        <f>E159</f>
        <v>3.1</v>
      </c>
    </row>
    <row r="159" spans="2:5" ht="49.5" customHeight="1">
      <c r="B159" s="51" t="s">
        <v>388</v>
      </c>
      <c r="C159" s="52" t="s">
        <v>389</v>
      </c>
      <c r="D159" s="68" t="s">
        <v>290</v>
      </c>
      <c r="E159" s="59">
        <v>3.1</v>
      </c>
    </row>
    <row r="160" spans="2:5" ht="20.25" customHeight="1">
      <c r="B160" s="53" t="s">
        <v>250</v>
      </c>
      <c r="C160" s="50" t="s">
        <v>251</v>
      </c>
      <c r="D160" s="59">
        <f>D161</f>
        <v>110.2</v>
      </c>
      <c r="E160" s="59">
        <f>E161</f>
        <v>87.9</v>
      </c>
    </row>
    <row r="161" spans="2:5" ht="57.75" customHeight="1">
      <c r="B161" s="53" t="s">
        <v>252</v>
      </c>
      <c r="C161" s="50" t="s">
        <v>253</v>
      </c>
      <c r="D161" s="59">
        <v>110.2</v>
      </c>
      <c r="E161" s="59">
        <v>87.9</v>
      </c>
    </row>
    <row r="162" spans="2:5" ht="21.75" customHeight="1">
      <c r="B162" s="54" t="s">
        <v>105</v>
      </c>
      <c r="C162" s="55" t="s">
        <v>106</v>
      </c>
      <c r="D162" s="58">
        <v>1228.7</v>
      </c>
      <c r="E162" s="58">
        <v>1228.7</v>
      </c>
    </row>
    <row r="163" spans="2:5" ht="20.25" customHeight="1">
      <c r="B163" s="34" t="s">
        <v>107</v>
      </c>
      <c r="C163" s="84" t="s">
        <v>409</v>
      </c>
      <c r="D163" s="86">
        <v>116.1</v>
      </c>
      <c r="E163" s="59">
        <v>116.1</v>
      </c>
    </row>
    <row r="164" spans="2:5" ht="19.5" customHeight="1">
      <c r="B164" s="34" t="s">
        <v>411</v>
      </c>
      <c r="C164" s="85" t="s">
        <v>410</v>
      </c>
      <c r="D164" s="86">
        <v>116.1</v>
      </c>
      <c r="E164" s="59">
        <v>116.1</v>
      </c>
    </row>
    <row r="165" spans="2:5" ht="19.5" customHeight="1">
      <c r="B165" s="53" t="s">
        <v>326</v>
      </c>
      <c r="C165" s="73" t="s">
        <v>327</v>
      </c>
      <c r="D165" s="59">
        <f>D166</f>
        <v>1112.6</v>
      </c>
      <c r="E165" s="59">
        <f>E166</f>
        <v>1112.6</v>
      </c>
    </row>
    <row r="166" spans="2:5" ht="18.75" customHeight="1">
      <c r="B166" s="53" t="s">
        <v>328</v>
      </c>
      <c r="C166" s="74" t="s">
        <v>329</v>
      </c>
      <c r="D166" s="59">
        <v>1112.6</v>
      </c>
      <c r="E166" s="59">
        <v>1112.6</v>
      </c>
    </row>
    <row r="167" spans="2:5" ht="24" customHeight="1">
      <c r="B167" s="10" t="s">
        <v>49</v>
      </c>
      <c r="C167" s="12" t="s">
        <v>80</v>
      </c>
      <c r="D167" s="58">
        <v>364879</v>
      </c>
      <c r="E167" s="58">
        <v>374273.9</v>
      </c>
    </row>
    <row r="168" spans="2:5" ht="27" customHeight="1">
      <c r="B168" s="10" t="s">
        <v>50</v>
      </c>
      <c r="C168" s="14" t="s">
        <v>81</v>
      </c>
      <c r="D168" s="58">
        <f>D169+D178+D222+D248</f>
        <v>364879</v>
      </c>
      <c r="E168" s="58">
        <f>E169+E178+E222+E248</f>
        <v>374459.4</v>
      </c>
    </row>
    <row r="169" spans="2:5" ht="24.75" customHeight="1">
      <c r="B169" s="10" t="s">
        <v>166</v>
      </c>
      <c r="C169" s="14" t="s">
        <v>82</v>
      </c>
      <c r="D169" s="58">
        <f>D170+D172+D174+D176</f>
        <v>56791</v>
      </c>
      <c r="E169" s="58">
        <f>E170+E172+E174+E176</f>
        <v>67509.5</v>
      </c>
    </row>
    <row r="170" spans="2:5" ht="20.25" customHeight="1">
      <c r="B170" s="8" t="s">
        <v>167</v>
      </c>
      <c r="C170" s="11" t="s">
        <v>83</v>
      </c>
      <c r="D170" s="59">
        <f>D171</f>
        <v>56791</v>
      </c>
      <c r="E170" s="59">
        <f>E171</f>
        <v>56791</v>
      </c>
    </row>
    <row r="171" spans="2:5" ht="23.25" customHeight="1">
      <c r="B171" s="8" t="s">
        <v>330</v>
      </c>
      <c r="C171" s="11" t="s">
        <v>331</v>
      </c>
      <c r="D171" s="59">
        <v>56791</v>
      </c>
      <c r="E171" s="59">
        <v>56791</v>
      </c>
    </row>
    <row r="172" spans="2:5" ht="24" customHeight="1">
      <c r="B172" s="8" t="s">
        <v>168</v>
      </c>
      <c r="C172" s="11" t="s">
        <v>84</v>
      </c>
      <c r="D172" s="62" t="str">
        <f>D173</f>
        <v>0,0</v>
      </c>
      <c r="E172" s="62">
        <f>E173</f>
        <v>7345.4</v>
      </c>
    </row>
    <row r="173" spans="2:5" ht="25.5" customHeight="1">
      <c r="B173" s="8" t="s">
        <v>332</v>
      </c>
      <c r="C173" s="17" t="s">
        <v>333</v>
      </c>
      <c r="D173" s="71" t="s">
        <v>290</v>
      </c>
      <c r="E173" s="59">
        <v>7345.4</v>
      </c>
    </row>
    <row r="174" spans="2:5" ht="25.5" customHeight="1">
      <c r="B174" s="8" t="s">
        <v>413</v>
      </c>
      <c r="C174" s="17" t="s">
        <v>414</v>
      </c>
      <c r="D174" s="71" t="s">
        <v>290</v>
      </c>
      <c r="E174" s="71" t="s">
        <v>417</v>
      </c>
    </row>
    <row r="175" spans="2:5" ht="25.5" customHeight="1">
      <c r="B175" s="8" t="s">
        <v>415</v>
      </c>
      <c r="C175" s="83" t="s">
        <v>416</v>
      </c>
      <c r="D175" s="71" t="s">
        <v>290</v>
      </c>
      <c r="E175" s="59">
        <v>873.1</v>
      </c>
    </row>
    <row r="176" spans="2:5" ht="21.75" customHeight="1">
      <c r="B176" s="8" t="s">
        <v>169</v>
      </c>
      <c r="C176" s="11" t="s">
        <v>59</v>
      </c>
      <c r="D176" s="59" t="str">
        <f>D177</f>
        <v>0,0</v>
      </c>
      <c r="E176" s="59">
        <f>E177</f>
        <v>2500</v>
      </c>
    </row>
    <row r="177" spans="2:5" ht="21.75" customHeight="1">
      <c r="B177" s="8" t="s">
        <v>334</v>
      </c>
      <c r="C177" s="11" t="s">
        <v>335</v>
      </c>
      <c r="D177" s="68" t="s">
        <v>290</v>
      </c>
      <c r="E177" s="59">
        <v>2500</v>
      </c>
    </row>
    <row r="178" spans="2:5" ht="25.5" customHeight="1">
      <c r="B178" s="10" t="s">
        <v>170</v>
      </c>
      <c r="C178" s="14" t="s">
        <v>111</v>
      </c>
      <c r="D178" s="58">
        <f>D183+D191+D193+D195+D197+D201+D203</f>
        <v>131251.3</v>
      </c>
      <c r="E178" s="58">
        <f>E183+E191+E193+E195+E197+E201+E203</f>
        <v>130444.9</v>
      </c>
    </row>
    <row r="179" spans="2:5" ht="24.75" customHeight="1" hidden="1">
      <c r="B179" s="8" t="s">
        <v>112</v>
      </c>
      <c r="C179" s="11" t="s">
        <v>113</v>
      </c>
      <c r="D179" s="59"/>
      <c r="E179" s="59"/>
    </row>
    <row r="180" spans="2:5" ht="25.5" customHeight="1" hidden="1">
      <c r="B180" s="8" t="s">
        <v>112</v>
      </c>
      <c r="C180" s="11" t="s">
        <v>114</v>
      </c>
      <c r="D180" s="59"/>
      <c r="E180" s="59"/>
    </row>
    <row r="181" spans="2:5" ht="35.25" customHeight="1" hidden="1">
      <c r="B181" s="8" t="s">
        <v>90</v>
      </c>
      <c r="C181" s="11" t="s">
        <v>91</v>
      </c>
      <c r="D181" s="59"/>
      <c r="E181" s="59"/>
    </row>
    <row r="182" spans="2:5" ht="46.5" customHeight="1" hidden="1">
      <c r="B182" s="8" t="s">
        <v>92</v>
      </c>
      <c r="C182" s="11" t="s">
        <v>93</v>
      </c>
      <c r="D182" s="59"/>
      <c r="E182" s="59"/>
    </row>
    <row r="183" spans="2:5" ht="48" customHeight="1">
      <c r="B183" s="28" t="s">
        <v>171</v>
      </c>
      <c r="C183" s="27" t="s">
        <v>127</v>
      </c>
      <c r="D183" s="63">
        <f>D184</f>
        <v>50890.6</v>
      </c>
      <c r="E183" s="63">
        <f>E184</f>
        <v>50770</v>
      </c>
    </row>
    <row r="184" spans="2:5" ht="47.25" customHeight="1">
      <c r="B184" s="28" t="s">
        <v>336</v>
      </c>
      <c r="C184" s="27" t="s">
        <v>337</v>
      </c>
      <c r="D184" s="63">
        <f>D185+D186+D187+D188</f>
        <v>50890.6</v>
      </c>
      <c r="E184" s="63">
        <f>E185+E186+E187+E188</f>
        <v>50770</v>
      </c>
    </row>
    <row r="185" spans="2:5" ht="81" customHeight="1">
      <c r="B185" s="28" t="s">
        <v>336</v>
      </c>
      <c r="C185" s="81" t="s">
        <v>418</v>
      </c>
      <c r="D185" s="63">
        <v>3625.2</v>
      </c>
      <c r="E185" s="63">
        <v>3574.3</v>
      </c>
    </row>
    <row r="186" spans="2:5" ht="90.75" customHeight="1">
      <c r="B186" s="28" t="s">
        <v>336</v>
      </c>
      <c r="C186" s="81" t="s">
        <v>419</v>
      </c>
      <c r="D186" s="63">
        <v>10231.8</v>
      </c>
      <c r="E186" s="63">
        <v>10231.7</v>
      </c>
    </row>
    <row r="187" spans="2:5" ht="67.5" customHeight="1">
      <c r="B187" s="28" t="s">
        <v>336</v>
      </c>
      <c r="C187" s="81" t="s">
        <v>420</v>
      </c>
      <c r="D187" s="63">
        <v>34902.5</v>
      </c>
      <c r="E187" s="63">
        <v>34832.9</v>
      </c>
    </row>
    <row r="188" spans="2:5" ht="81" customHeight="1">
      <c r="B188" s="28" t="s">
        <v>336</v>
      </c>
      <c r="C188" s="81" t="s">
        <v>421</v>
      </c>
      <c r="D188" s="63">
        <v>2131.1</v>
      </c>
      <c r="E188" s="63">
        <v>2131.1</v>
      </c>
    </row>
    <row r="189" spans="2:5" ht="35.25" customHeight="1" hidden="1">
      <c r="B189" s="28" t="s">
        <v>390</v>
      </c>
      <c r="C189" s="87" t="s">
        <v>391</v>
      </c>
      <c r="D189" s="63">
        <f>D190</f>
        <v>0</v>
      </c>
      <c r="E189" s="63">
        <f>E190</f>
        <v>0</v>
      </c>
    </row>
    <row r="190" spans="2:5" ht="48" customHeight="1" hidden="1">
      <c r="B190" s="28" t="s">
        <v>392</v>
      </c>
      <c r="C190" s="87" t="s">
        <v>393</v>
      </c>
      <c r="D190" s="63"/>
      <c r="E190" s="63"/>
    </row>
    <row r="191" spans="2:5" ht="38.25" customHeight="1">
      <c r="B191" s="28" t="s">
        <v>256</v>
      </c>
      <c r="C191" s="87" t="s">
        <v>257</v>
      </c>
      <c r="D191" s="63">
        <f>D192</f>
        <v>6395.9</v>
      </c>
      <c r="E191" s="63">
        <f>E192</f>
        <v>6395.9</v>
      </c>
    </row>
    <row r="192" spans="2:5" ht="36.75" customHeight="1">
      <c r="B192" s="28" t="s">
        <v>338</v>
      </c>
      <c r="C192" s="87" t="s">
        <v>339</v>
      </c>
      <c r="D192" s="63">
        <v>6395.9</v>
      </c>
      <c r="E192" s="63">
        <v>6395.9</v>
      </c>
    </row>
    <row r="193" spans="2:5" ht="36" customHeight="1">
      <c r="B193" s="28" t="s">
        <v>172</v>
      </c>
      <c r="C193" s="87" t="s">
        <v>150</v>
      </c>
      <c r="D193" s="63">
        <f>D194</f>
        <v>600</v>
      </c>
      <c r="E193" s="63">
        <f>E194</f>
        <v>600</v>
      </c>
    </row>
    <row r="194" spans="2:5" ht="35.25" customHeight="1">
      <c r="B194" s="28" t="s">
        <v>340</v>
      </c>
      <c r="C194" s="87" t="s">
        <v>341</v>
      </c>
      <c r="D194" s="63">
        <v>600</v>
      </c>
      <c r="E194" s="63">
        <v>600</v>
      </c>
    </row>
    <row r="195" spans="2:5" ht="27" customHeight="1">
      <c r="B195" s="28" t="s">
        <v>173</v>
      </c>
      <c r="C195" s="87" t="s">
        <v>151</v>
      </c>
      <c r="D195" s="63">
        <f>D196</f>
        <v>2086.6</v>
      </c>
      <c r="E195" s="63">
        <f>E196</f>
        <v>2086.6</v>
      </c>
    </row>
    <row r="196" spans="2:5" ht="27" customHeight="1">
      <c r="B196" s="28" t="s">
        <v>342</v>
      </c>
      <c r="C196" s="87" t="s">
        <v>343</v>
      </c>
      <c r="D196" s="63">
        <v>2086.6</v>
      </c>
      <c r="E196" s="63">
        <v>2086.6</v>
      </c>
    </row>
    <row r="197" spans="2:5" ht="19.5" customHeight="1">
      <c r="B197" s="28" t="s">
        <v>174</v>
      </c>
      <c r="C197" s="87" t="s">
        <v>128</v>
      </c>
      <c r="D197" s="63">
        <f>D198</f>
        <v>55</v>
      </c>
      <c r="E197" s="63">
        <f>E198</f>
        <v>55</v>
      </c>
    </row>
    <row r="198" spans="2:5" ht="21" customHeight="1">
      <c r="B198" s="28" t="s">
        <v>424</v>
      </c>
      <c r="C198" s="87" t="s">
        <v>425</v>
      </c>
      <c r="D198" s="63">
        <v>55</v>
      </c>
      <c r="E198" s="63">
        <v>55</v>
      </c>
    </row>
    <row r="199" spans="2:5" ht="16.5" customHeight="1" hidden="1">
      <c r="B199" s="28" t="s">
        <v>129</v>
      </c>
      <c r="C199" s="87" t="s">
        <v>130</v>
      </c>
      <c r="D199" s="63"/>
      <c r="E199" s="63"/>
    </row>
    <row r="200" spans="2:5" ht="18" customHeight="1" hidden="1">
      <c r="B200" s="19" t="s">
        <v>131</v>
      </c>
      <c r="C200" s="88" t="s">
        <v>132</v>
      </c>
      <c r="D200" s="63"/>
      <c r="E200" s="63"/>
    </row>
    <row r="201" spans="2:5" ht="24" customHeight="1">
      <c r="B201" s="19" t="s">
        <v>175</v>
      </c>
      <c r="C201" s="26" t="s">
        <v>422</v>
      </c>
      <c r="D201" s="63">
        <f>D202</f>
        <v>6638.5</v>
      </c>
      <c r="E201" s="63">
        <f>E202</f>
        <v>6638.5</v>
      </c>
    </row>
    <row r="202" spans="2:5" ht="24" customHeight="1">
      <c r="B202" s="19" t="s">
        <v>344</v>
      </c>
      <c r="C202" s="88" t="s">
        <v>423</v>
      </c>
      <c r="D202" s="63">
        <v>6638.5</v>
      </c>
      <c r="E202" s="63">
        <v>6638.5</v>
      </c>
    </row>
    <row r="203" spans="2:5" ht="20.25" customHeight="1">
      <c r="B203" s="8" t="s">
        <v>176</v>
      </c>
      <c r="C203" s="11" t="s">
        <v>85</v>
      </c>
      <c r="D203" s="59">
        <f>D204</f>
        <v>64584.7</v>
      </c>
      <c r="E203" s="59">
        <f>E204</f>
        <v>63898.9</v>
      </c>
    </row>
    <row r="204" spans="2:5" ht="19.5" customHeight="1">
      <c r="B204" s="8" t="s">
        <v>345</v>
      </c>
      <c r="C204" s="15" t="s">
        <v>346</v>
      </c>
      <c r="D204" s="59">
        <f>D205+D206+D208+D209+D210+D212+D217+D218+D219+D220+D221</f>
        <v>64584.7</v>
      </c>
      <c r="E204" s="59">
        <f>E205+E206+E208+E209+E210+E212+E217+E218+E219+E220+E221</f>
        <v>63898.9</v>
      </c>
    </row>
    <row r="205" spans="2:5" ht="59.25" customHeight="1">
      <c r="B205" s="19" t="s">
        <v>347</v>
      </c>
      <c r="C205" s="88" t="s">
        <v>426</v>
      </c>
      <c r="D205" s="63">
        <v>1739.5</v>
      </c>
      <c r="E205" s="63">
        <v>1739.5</v>
      </c>
    </row>
    <row r="206" spans="2:5" ht="22.5" customHeight="1">
      <c r="B206" s="19" t="s">
        <v>347</v>
      </c>
      <c r="C206" s="20" t="s">
        <v>427</v>
      </c>
      <c r="D206" s="63">
        <v>1199.7</v>
      </c>
      <c r="E206" s="63">
        <v>1199.7</v>
      </c>
    </row>
    <row r="207" spans="2:5" ht="24" customHeight="1" hidden="1">
      <c r="B207" s="19" t="s">
        <v>177</v>
      </c>
      <c r="C207" s="39" t="s">
        <v>258</v>
      </c>
      <c r="D207" s="64"/>
      <c r="E207" s="63"/>
    </row>
    <row r="208" spans="2:5" ht="26.25" customHeight="1">
      <c r="B208" s="19" t="s">
        <v>347</v>
      </c>
      <c r="C208" s="20" t="s">
        <v>428</v>
      </c>
      <c r="D208" s="63">
        <v>672.7</v>
      </c>
      <c r="E208" s="63">
        <v>672.7</v>
      </c>
    </row>
    <row r="209" spans="2:5" ht="35.25" customHeight="1">
      <c r="B209" s="19" t="s">
        <v>347</v>
      </c>
      <c r="C209" s="21" t="s">
        <v>429</v>
      </c>
      <c r="D209" s="63">
        <v>2230.1</v>
      </c>
      <c r="E209" s="63">
        <v>2230</v>
      </c>
    </row>
    <row r="210" spans="2:5" ht="39" customHeight="1">
      <c r="B210" s="19" t="s">
        <v>347</v>
      </c>
      <c r="C210" s="18" t="s">
        <v>430</v>
      </c>
      <c r="D210" s="63">
        <v>17437.2</v>
      </c>
      <c r="E210" s="63">
        <v>17437.2</v>
      </c>
    </row>
    <row r="211" spans="2:5" ht="10.5" customHeight="1" hidden="1">
      <c r="B211" s="19" t="s">
        <v>177</v>
      </c>
      <c r="C211" s="18" t="s">
        <v>154</v>
      </c>
      <c r="D211" s="63"/>
      <c r="E211" s="63"/>
    </row>
    <row r="212" spans="2:5" ht="27" customHeight="1">
      <c r="B212" s="19" t="s">
        <v>347</v>
      </c>
      <c r="C212" s="42" t="s">
        <v>431</v>
      </c>
      <c r="D212" s="64">
        <v>163</v>
      </c>
      <c r="E212" s="63">
        <v>163</v>
      </c>
    </row>
    <row r="213" spans="2:5" ht="36.75" customHeight="1" hidden="1">
      <c r="B213" s="19" t="s">
        <v>177</v>
      </c>
      <c r="C213" s="18" t="s">
        <v>133</v>
      </c>
      <c r="D213" s="63"/>
      <c r="E213" s="63"/>
    </row>
    <row r="214" spans="2:5" ht="25.5" customHeight="1" hidden="1">
      <c r="B214" s="19" t="s">
        <v>177</v>
      </c>
      <c r="C214" s="20" t="s">
        <v>259</v>
      </c>
      <c r="D214" s="63"/>
      <c r="E214" s="63"/>
    </row>
    <row r="215" spans="2:5" ht="13.5" customHeight="1" hidden="1">
      <c r="B215" s="19" t="s">
        <v>177</v>
      </c>
      <c r="C215" s="20" t="s">
        <v>134</v>
      </c>
      <c r="D215" s="63"/>
      <c r="E215" s="63"/>
    </row>
    <row r="216" spans="2:5" ht="35.25" customHeight="1" hidden="1">
      <c r="B216" s="19" t="s">
        <v>177</v>
      </c>
      <c r="C216" s="20" t="s">
        <v>135</v>
      </c>
      <c r="D216" s="63"/>
      <c r="E216" s="63"/>
    </row>
    <row r="217" spans="2:5" ht="38.25" customHeight="1">
      <c r="B217" s="19" t="s">
        <v>347</v>
      </c>
      <c r="C217" s="20" t="s">
        <v>432</v>
      </c>
      <c r="D217" s="63">
        <v>20324.5</v>
      </c>
      <c r="E217" s="63">
        <v>20324.5</v>
      </c>
    </row>
    <row r="218" spans="2:5" ht="35.25" customHeight="1">
      <c r="B218" s="19" t="s">
        <v>347</v>
      </c>
      <c r="C218" s="20" t="s">
        <v>433</v>
      </c>
      <c r="D218" s="59">
        <v>5693.5</v>
      </c>
      <c r="E218" s="59">
        <v>5693.5</v>
      </c>
    </row>
    <row r="219" spans="2:5" ht="27.75" customHeight="1">
      <c r="B219" s="29" t="s">
        <v>347</v>
      </c>
      <c r="C219" s="42" t="s">
        <v>434</v>
      </c>
      <c r="D219" s="44">
        <v>12742.6</v>
      </c>
      <c r="E219" s="43">
        <v>12056.9</v>
      </c>
    </row>
    <row r="220" spans="2:5" ht="36.75" customHeight="1">
      <c r="B220" s="29" t="s">
        <v>347</v>
      </c>
      <c r="C220" s="42" t="s">
        <v>435</v>
      </c>
      <c r="D220" s="75">
        <v>896.9</v>
      </c>
      <c r="E220" s="43">
        <v>896.9</v>
      </c>
    </row>
    <row r="221" spans="2:5" ht="36.75" customHeight="1">
      <c r="B221" s="29" t="s">
        <v>347</v>
      </c>
      <c r="C221" s="42" t="s">
        <v>436</v>
      </c>
      <c r="D221" s="72">
        <v>1485</v>
      </c>
      <c r="E221" s="43">
        <v>1485</v>
      </c>
    </row>
    <row r="222" spans="2:5" ht="26.25" customHeight="1">
      <c r="B222" s="30" t="s">
        <v>178</v>
      </c>
      <c r="C222" s="31" t="s">
        <v>348</v>
      </c>
      <c r="D222" s="58">
        <f>D223+D225+D227+D229+D231+D233+D237+D239</f>
        <v>175073.60000000003</v>
      </c>
      <c r="E222" s="58">
        <f>E223+E225+E227+E229+E231+E233+E237+E239</f>
        <v>174741.90000000002</v>
      </c>
    </row>
    <row r="223" spans="2:5" ht="45.75" customHeight="1">
      <c r="B223" s="19" t="s">
        <v>179</v>
      </c>
      <c r="C223" s="20" t="s">
        <v>137</v>
      </c>
      <c r="D223" s="59">
        <f>D224</f>
        <v>2183.8</v>
      </c>
      <c r="E223" s="59">
        <f>E224</f>
        <v>1518.5</v>
      </c>
    </row>
    <row r="224" spans="2:5" ht="47.25" customHeight="1">
      <c r="B224" s="19" t="s">
        <v>349</v>
      </c>
      <c r="C224" s="20" t="s">
        <v>350</v>
      </c>
      <c r="D224" s="59">
        <v>2183.8</v>
      </c>
      <c r="E224" s="59">
        <v>1518.5</v>
      </c>
    </row>
    <row r="225" spans="2:5" ht="36.75" customHeight="1">
      <c r="B225" s="34" t="s">
        <v>439</v>
      </c>
      <c r="C225" s="76" t="s">
        <v>437</v>
      </c>
      <c r="D225" s="60">
        <f>D226</f>
        <v>2287.4</v>
      </c>
      <c r="E225" s="60">
        <f>E226</f>
        <v>2281.7</v>
      </c>
    </row>
    <row r="226" spans="2:5" ht="36" customHeight="1">
      <c r="B226" s="34" t="s">
        <v>440</v>
      </c>
      <c r="C226" s="37" t="s">
        <v>438</v>
      </c>
      <c r="D226" s="60">
        <v>2287.4</v>
      </c>
      <c r="E226" s="59">
        <v>2281.7</v>
      </c>
    </row>
    <row r="227" spans="2:5" ht="24" customHeight="1">
      <c r="B227" s="19" t="s">
        <v>394</v>
      </c>
      <c r="C227" s="20" t="s">
        <v>395</v>
      </c>
      <c r="D227" s="59">
        <f>D228</f>
        <v>315.6</v>
      </c>
      <c r="E227" s="59">
        <f>E228</f>
        <v>315.6</v>
      </c>
    </row>
    <row r="228" spans="2:5" ht="34.5" customHeight="1">
      <c r="B228" s="19" t="s">
        <v>396</v>
      </c>
      <c r="C228" s="20" t="s">
        <v>397</v>
      </c>
      <c r="D228" s="59">
        <v>315.6</v>
      </c>
      <c r="E228" s="59">
        <v>315.6</v>
      </c>
    </row>
    <row r="229" spans="2:5" ht="36" customHeight="1">
      <c r="B229" s="19" t="s">
        <v>180</v>
      </c>
      <c r="C229" s="20" t="s">
        <v>155</v>
      </c>
      <c r="D229" s="59">
        <f>D230</f>
        <v>1.2</v>
      </c>
      <c r="E229" s="59">
        <f>E230</f>
        <v>1.2</v>
      </c>
    </row>
    <row r="230" spans="2:5" ht="34.5" customHeight="1">
      <c r="B230" s="19" t="s">
        <v>351</v>
      </c>
      <c r="C230" s="20" t="s">
        <v>352</v>
      </c>
      <c r="D230" s="59">
        <v>1.2</v>
      </c>
      <c r="E230" s="59">
        <v>1.2</v>
      </c>
    </row>
    <row r="231" spans="2:5" ht="36.75" customHeight="1">
      <c r="B231" s="34" t="s">
        <v>443</v>
      </c>
      <c r="C231" s="76" t="s">
        <v>441</v>
      </c>
      <c r="D231" s="60">
        <f>D232</f>
        <v>319.9</v>
      </c>
      <c r="E231" s="60">
        <f>E232</f>
        <v>319.9</v>
      </c>
    </row>
    <row r="232" spans="2:5" ht="36.75" customHeight="1">
      <c r="B232" s="34" t="s">
        <v>444</v>
      </c>
      <c r="C232" s="37" t="s">
        <v>442</v>
      </c>
      <c r="D232" s="60">
        <v>319.9</v>
      </c>
      <c r="E232" s="59">
        <v>319.9</v>
      </c>
    </row>
    <row r="233" spans="2:5" ht="72" customHeight="1">
      <c r="B233" s="19" t="s">
        <v>260</v>
      </c>
      <c r="C233" s="42" t="s">
        <v>445</v>
      </c>
      <c r="D233" s="60">
        <f>D234</f>
        <v>6072.7</v>
      </c>
      <c r="E233" s="59">
        <f>E234</f>
        <v>6072.7</v>
      </c>
    </row>
    <row r="234" spans="2:5" ht="73.5" customHeight="1">
      <c r="B234" s="19" t="s">
        <v>353</v>
      </c>
      <c r="C234" s="77" t="s">
        <v>446</v>
      </c>
      <c r="D234" s="60">
        <v>6072.7</v>
      </c>
      <c r="E234" s="59">
        <v>6072.7</v>
      </c>
    </row>
    <row r="235" spans="2:5" ht="12" customHeight="1" hidden="1">
      <c r="B235" s="19" t="s">
        <v>354</v>
      </c>
      <c r="C235" s="20" t="s">
        <v>355</v>
      </c>
      <c r="D235" s="59">
        <f>D236</f>
        <v>0</v>
      </c>
      <c r="E235" s="59">
        <f>E236</f>
        <v>0</v>
      </c>
    </row>
    <row r="236" spans="2:5" ht="11.25" customHeight="1" hidden="1">
      <c r="B236" s="19" t="s">
        <v>356</v>
      </c>
      <c r="C236" s="20" t="s">
        <v>357</v>
      </c>
      <c r="D236" s="59"/>
      <c r="E236" s="59"/>
    </row>
    <row r="237" spans="2:5" ht="24" customHeight="1">
      <c r="B237" s="19" t="s">
        <v>181</v>
      </c>
      <c r="C237" s="20" t="s">
        <v>136</v>
      </c>
      <c r="D237" s="59">
        <f>D238</f>
        <v>554.1</v>
      </c>
      <c r="E237" s="59">
        <f>E238</f>
        <v>554.1</v>
      </c>
    </row>
    <row r="238" spans="2:5" ht="25.5" customHeight="1">
      <c r="B238" s="19" t="s">
        <v>358</v>
      </c>
      <c r="C238" s="20" t="s">
        <v>359</v>
      </c>
      <c r="D238" s="59">
        <v>554.1</v>
      </c>
      <c r="E238" s="59">
        <v>554.1</v>
      </c>
    </row>
    <row r="239" spans="2:5" ht="21.75" customHeight="1">
      <c r="B239" s="8" t="s">
        <v>182</v>
      </c>
      <c r="C239" s="11" t="s">
        <v>86</v>
      </c>
      <c r="D239" s="59">
        <f>D240</f>
        <v>163338.90000000002</v>
      </c>
      <c r="E239" s="59">
        <f>E240</f>
        <v>163678.2</v>
      </c>
    </row>
    <row r="240" spans="2:5" ht="21" customHeight="1">
      <c r="B240" s="8" t="s">
        <v>360</v>
      </c>
      <c r="C240" s="11" t="s">
        <v>361</v>
      </c>
      <c r="D240" s="59">
        <f>D241+D242+D243+D244+D245+D246+D247</f>
        <v>163338.90000000002</v>
      </c>
      <c r="E240" s="59">
        <f>E241+E242+E243+E244+E245+E246+E247</f>
        <v>163678.2</v>
      </c>
    </row>
    <row r="241" spans="2:5" ht="36" customHeight="1">
      <c r="B241" s="8" t="s">
        <v>360</v>
      </c>
      <c r="C241" s="20" t="s">
        <v>447</v>
      </c>
      <c r="D241" s="65">
        <v>18979.6</v>
      </c>
      <c r="E241" s="63">
        <v>18979.6</v>
      </c>
    </row>
    <row r="242" spans="2:5" ht="68.25" customHeight="1">
      <c r="B242" s="8" t="s">
        <v>360</v>
      </c>
      <c r="C242" s="20" t="s">
        <v>448</v>
      </c>
      <c r="D242" s="65">
        <v>107779.6</v>
      </c>
      <c r="E242" s="63">
        <v>108146</v>
      </c>
    </row>
    <row r="243" spans="2:5" ht="49.5" customHeight="1">
      <c r="B243" s="8" t="s">
        <v>360</v>
      </c>
      <c r="C243" s="20" t="s">
        <v>450</v>
      </c>
      <c r="D243" s="65">
        <v>33752</v>
      </c>
      <c r="E243" s="63">
        <v>33831.4</v>
      </c>
    </row>
    <row r="244" spans="2:5" ht="46.5" customHeight="1">
      <c r="B244" s="8" t="s">
        <v>360</v>
      </c>
      <c r="C244" s="20" t="s">
        <v>449</v>
      </c>
      <c r="D244" s="65">
        <v>160.8</v>
      </c>
      <c r="E244" s="63">
        <v>160.8</v>
      </c>
    </row>
    <row r="245" spans="2:5" ht="36.75" customHeight="1">
      <c r="B245" s="8" t="s">
        <v>360</v>
      </c>
      <c r="C245" s="20" t="s">
        <v>451</v>
      </c>
      <c r="D245" s="65">
        <v>371.2</v>
      </c>
      <c r="E245" s="63">
        <v>371.2</v>
      </c>
    </row>
    <row r="246" spans="2:5" ht="69" customHeight="1">
      <c r="B246" s="8" t="s">
        <v>360</v>
      </c>
      <c r="C246" s="20" t="s">
        <v>452</v>
      </c>
      <c r="D246" s="65">
        <v>1152</v>
      </c>
      <c r="E246" s="63">
        <v>1045.5</v>
      </c>
    </row>
    <row r="247" spans="2:5" ht="73.5" customHeight="1">
      <c r="B247" s="8" t="s">
        <v>360</v>
      </c>
      <c r="C247" s="39" t="s">
        <v>453</v>
      </c>
      <c r="D247" s="66">
        <v>1143.7</v>
      </c>
      <c r="E247" s="63">
        <v>1143.7</v>
      </c>
    </row>
    <row r="248" spans="2:5" ht="21.75" customHeight="1">
      <c r="B248" s="10" t="s">
        <v>183</v>
      </c>
      <c r="C248" s="12" t="s">
        <v>87</v>
      </c>
      <c r="D248" s="58">
        <f>D249</f>
        <v>1763.1</v>
      </c>
      <c r="E248" s="58">
        <f>E249</f>
        <v>1763.1</v>
      </c>
    </row>
    <row r="249" spans="2:5" ht="21" customHeight="1">
      <c r="B249" s="8" t="s">
        <v>184</v>
      </c>
      <c r="C249" s="13" t="s">
        <v>125</v>
      </c>
      <c r="D249" s="59">
        <f>D250+D251+D252</f>
        <v>1763.1</v>
      </c>
      <c r="E249" s="59">
        <f>E250+E251+E252</f>
        <v>1763.1</v>
      </c>
    </row>
    <row r="250" spans="2:5" ht="47.25" customHeight="1">
      <c r="B250" s="8" t="s">
        <v>362</v>
      </c>
      <c r="C250" s="42" t="s">
        <v>454</v>
      </c>
      <c r="D250" s="44">
        <v>600</v>
      </c>
      <c r="E250" s="43">
        <v>600</v>
      </c>
    </row>
    <row r="251" spans="2:5" ht="36.75" customHeight="1">
      <c r="B251" s="8" t="s">
        <v>362</v>
      </c>
      <c r="C251" s="78" t="s">
        <v>455</v>
      </c>
      <c r="D251" s="44">
        <v>1000</v>
      </c>
      <c r="E251" s="43">
        <v>1000</v>
      </c>
    </row>
    <row r="252" spans="2:5" ht="47.25" customHeight="1">
      <c r="B252" s="8" t="s">
        <v>362</v>
      </c>
      <c r="C252" s="79" t="s">
        <v>456</v>
      </c>
      <c r="D252" s="44">
        <v>163.1</v>
      </c>
      <c r="E252" s="43">
        <v>163.1</v>
      </c>
    </row>
    <row r="253" spans="2:5" ht="24" customHeight="1" hidden="1">
      <c r="B253" s="10" t="s">
        <v>367</v>
      </c>
      <c r="C253" s="14" t="s">
        <v>368</v>
      </c>
      <c r="D253" s="58">
        <f>D254</f>
        <v>0</v>
      </c>
      <c r="E253" s="58">
        <f>E254</f>
        <v>0</v>
      </c>
    </row>
    <row r="254" spans="2:5" ht="27.75" customHeight="1" hidden="1">
      <c r="B254" s="8" t="s">
        <v>369</v>
      </c>
      <c r="C254" s="13" t="s">
        <v>370</v>
      </c>
      <c r="D254" s="59"/>
      <c r="E254" s="59"/>
    </row>
    <row r="255" spans="2:5" ht="27.75" customHeight="1" hidden="1">
      <c r="B255" s="8" t="s">
        <v>371</v>
      </c>
      <c r="C255" s="13" t="s">
        <v>372</v>
      </c>
      <c r="D255" s="59"/>
      <c r="E255" s="59"/>
    </row>
    <row r="256" spans="2:5" ht="29.25" customHeight="1">
      <c r="B256" s="10" t="s">
        <v>64</v>
      </c>
      <c r="C256" s="14" t="s">
        <v>0</v>
      </c>
      <c r="D256" s="58" t="s">
        <v>290</v>
      </c>
      <c r="E256" s="58">
        <f>E257</f>
        <v>-185.5</v>
      </c>
    </row>
    <row r="257" spans="2:5" ht="28.5" customHeight="1">
      <c r="B257" s="8" t="s">
        <v>363</v>
      </c>
      <c r="C257" s="15" t="s">
        <v>364</v>
      </c>
      <c r="D257" s="62" t="s">
        <v>290</v>
      </c>
      <c r="E257" s="62">
        <f>E258</f>
        <v>-185.5</v>
      </c>
    </row>
    <row r="258" spans="2:5" ht="27" customHeight="1">
      <c r="B258" s="8" t="s">
        <v>365</v>
      </c>
      <c r="C258" s="15" t="s">
        <v>366</v>
      </c>
      <c r="D258" s="71" t="s">
        <v>290</v>
      </c>
      <c r="E258" s="59">
        <v>-185.5</v>
      </c>
    </row>
    <row r="259" spans="4:9" s="5" customFormat="1" ht="12.75">
      <c r="D259" s="7"/>
      <c r="E259" s="7"/>
      <c r="F259" s="6"/>
      <c r="G259" s="6"/>
      <c r="H259" s="1"/>
      <c r="I259" s="6"/>
    </row>
    <row r="260" ht="12.75">
      <c r="H260" s="6"/>
    </row>
  </sheetData>
  <sheetProtection/>
  <mergeCells count="15">
    <mergeCell ref="B1:E1"/>
    <mergeCell ref="B2:E2"/>
    <mergeCell ref="B3:E3"/>
    <mergeCell ref="B4:E4"/>
    <mergeCell ref="B5:E5"/>
    <mergeCell ref="B10:E10"/>
    <mergeCell ref="B11:E11"/>
    <mergeCell ref="B6:E6"/>
    <mergeCell ref="B13:B14"/>
    <mergeCell ref="C13:C14"/>
    <mergeCell ref="D13:D14"/>
    <mergeCell ref="B7:E7"/>
    <mergeCell ref="B8:E8"/>
    <mergeCell ref="E13:E14"/>
    <mergeCell ref="B9:E9"/>
  </mergeCells>
  <printOptions/>
  <pageMargins left="0.48" right="0.44625" top="0.21" bottom="0.5905511811023623" header="0.2" footer="0"/>
  <pageSetup fitToHeight="0" fitToWidth="1" horizontalDpi="600" verticalDpi="600" orientation="portrait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2024-03-26T13:22:40Z</cp:lastPrinted>
  <dcterms:created xsi:type="dcterms:W3CDTF">1999-06-18T11:49:53Z</dcterms:created>
  <dcterms:modified xsi:type="dcterms:W3CDTF">2024-03-26T13:24:36Z</dcterms:modified>
  <cp:category/>
  <cp:version/>
  <cp:contentType/>
  <cp:contentStatus/>
</cp:coreProperties>
</file>